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gó\KÖLTSÉGVETÉS\2018\Költségvetés módosítás 2018\11 26\"/>
    </mc:Choice>
  </mc:AlternateContent>
  <bookViews>
    <workbookView xWindow="0" yWindow="0" windowWidth="28800" windowHeight="11730" firstSheet="11" activeTab="1"/>
  </bookViews>
  <sheets>
    <sheet name="Előlap" sheetId="15" r:id="rId1"/>
    <sheet name="1.1.sz.mell." sheetId="2" r:id="rId2"/>
    <sheet name="1.2.sz.mell." sheetId="3" r:id="rId3"/>
    <sheet name="1.3.sz.mell." sheetId="16" r:id="rId4"/>
    <sheet name="2.1.sz.mell  " sheetId="4" r:id="rId5"/>
    <sheet name="2.2.sz.mell  " sheetId="5" r:id="rId6"/>
    <sheet name="6.sz.mell." sheetId="6" r:id="rId7"/>
    <sheet name="9.1. sz. mell ÖNK" sheetId="7" r:id="rId8"/>
    <sheet name="9.1.1. sz. mell ÖNK" sheetId="8" r:id="rId9"/>
    <sheet name="9.1.2. sz. mell ÖNK" sheetId="25" r:id="rId10"/>
    <sheet name="9.2. sz. mell HIV" sheetId="9" r:id="rId11"/>
    <sheet name="9.2.1. sz. mell HIV" sheetId="10" r:id="rId12"/>
    <sheet name="9.3. sz. mell GAM" sheetId="11" r:id="rId13"/>
    <sheet name="9.3.1. sz. mell GAM" sheetId="12" r:id="rId14"/>
    <sheet name="9.3.2. sz. mell GAM" sheetId="24" r:id="rId15"/>
    <sheet name="9.4. sz. mell ILMKS" sheetId="19" r:id="rId16"/>
    <sheet name="9.4.1. sz. mell ILMKS" sheetId="20" r:id="rId17"/>
    <sheet name="9.6. sz. mell CSSK" sheetId="22" r:id="rId18"/>
    <sheet name="9.6.1. sz. mell CSSK" sheetId="23" r:id="rId19"/>
  </sheets>
  <externalReferences>
    <externalReference r:id="rId20"/>
    <externalReference r:id="rId21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3">'1.3.sz.mell.'!$1:$1</definedName>
    <definedName name="_xlnm.Print_Titles" localSheetId="6">'6.sz.mell.'!$1:$2</definedName>
    <definedName name="_xlnm.Print_Titles" localSheetId="7">'9.1. sz. mell ÖNK'!$1:$7</definedName>
    <definedName name="_xlnm.Print_Titles" localSheetId="8">'9.1.1. sz. mell ÖNK'!$1:$7</definedName>
    <definedName name="_xlnm.Print_Titles" localSheetId="9">'9.1.2. sz. mell ÖNK'!$2:$7</definedName>
    <definedName name="_xlnm.Print_Titles" localSheetId="10">'9.2. sz. mell HIV'!$2:$7</definedName>
    <definedName name="_xlnm.Print_Titles" localSheetId="11">'9.2.1. sz. mell HIV'!$2:$7</definedName>
    <definedName name="_xlnm.Print_Titles" localSheetId="12">'9.3. sz. mell GAM'!$2:$7</definedName>
    <definedName name="_xlnm.Print_Titles" localSheetId="13">'9.3.1. sz. mell GAM'!$2:$7</definedName>
    <definedName name="_xlnm.Print_Titles" localSheetId="14">'9.3.2. sz. mell GAM'!$2:$7</definedName>
    <definedName name="_xlnm.Print_Titles" localSheetId="15">'9.4. sz. mell ILMKS'!$2:$7</definedName>
    <definedName name="_xlnm.Print_Titles" localSheetId="16">'9.4.1. sz. mell ILMKS'!$2:$7</definedName>
    <definedName name="_xlnm.Print_Titles" localSheetId="17">'9.6. sz. mell CSSK'!$2:$7</definedName>
    <definedName name="_xlnm.Print_Titles" localSheetId="18">'9.6.1. sz. mell CSSK'!$2:$7</definedName>
    <definedName name="_xlnm.Print_Area" localSheetId="1">'1.1.sz.mell.'!$A$1:$C$161</definedName>
    <definedName name="_xlnm.Print_Area" localSheetId="2">'1.2.sz.mell.'!$A$1:$C$161</definedName>
    <definedName name="_xlnm.Print_Area" localSheetId="3">'1.3.sz.mell.'!$A$1:$C$161</definedName>
    <definedName name="_xlnm.Print_Area" localSheetId="4">'2.1.sz.mell  '!$A$1:$E$33</definedName>
    <definedName name="_xlnm.Print_Area" localSheetId="5">'2.2.sz.mell  '!$A$1:$E$34</definedName>
    <definedName name="_xlnm.Print_Area" localSheetId="7">'9.1. sz. mell ÖNK'!$A$1:$C$161</definedName>
    <definedName name="_xlnm.Print_Area" localSheetId="8">'9.1.1. sz. mell ÖNK'!$A$1:$C$161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6" l="1"/>
  <c r="F49" i="6"/>
  <c r="F48" i="6"/>
  <c r="F47" i="6"/>
  <c r="F46" i="6"/>
  <c r="F45" i="6"/>
  <c r="F44" i="6"/>
  <c r="F43" i="6"/>
  <c r="F42" i="6"/>
  <c r="F41" i="6"/>
  <c r="F40" i="6"/>
  <c r="B40" i="6"/>
  <c r="F39" i="6"/>
  <c r="B39" i="6"/>
  <c r="F38" i="6"/>
  <c r="F37" i="6"/>
  <c r="F36" i="6"/>
  <c r="B36" i="6"/>
  <c r="F35" i="6"/>
  <c r="B35" i="6"/>
  <c r="F34" i="6"/>
  <c r="F30" i="6"/>
  <c r="E7" i="6"/>
  <c r="E50" i="6" s="1"/>
  <c r="B7" i="6"/>
  <c r="B50" i="6" s="1"/>
  <c r="F6" i="6"/>
  <c r="F4" i="6"/>
  <c r="E4" i="6"/>
  <c r="D4" i="6"/>
  <c r="F7" i="6" l="1"/>
  <c r="F50" i="6" s="1"/>
  <c r="C61" i="9" l="1"/>
  <c r="E11" i="7"/>
  <c r="H13" i="4"/>
  <c r="F158" i="8" l="1"/>
  <c r="E110" i="7"/>
</calcChain>
</file>

<file path=xl/sharedStrings.xml><?xml version="1.0" encoding="utf-8"?>
<sst xmlns="http://schemas.openxmlformats.org/spreadsheetml/2006/main" count="3168" uniqueCount="524">
  <si>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</si>
  <si>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</si>
  <si>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</si>
  <si>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</si>
  <si>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</si>
  <si>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</si>
  <si>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</si>
  <si>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</si>
  <si>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</si>
  <si>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</si>
  <si>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</si>
  <si>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</si>
  <si>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</si>
  <si>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</si>
  <si>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</si>
  <si>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</si>
  <si>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</si>
  <si>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</si>
  <si>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</si>
  <si>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</si>
  <si>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</si>
  <si>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</si>
  <si>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</si>
  <si>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</si>
  <si>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</si>
  <si>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</si>
  <si>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</si>
  <si>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</si>
  <si>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</si>
  <si>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</si>
  <si>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</si>
  <si>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</si>
  <si>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</si>
  <si>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</si>
  <si>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</si>
  <si>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</si>
  <si>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</si>
  <si>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</si>
  <si>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</si>
  <si>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</si>
  <si>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</si>
  <si>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</si>
  <si>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</si>
  <si>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</si>
  <si>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</si>
  <si>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</si>
  <si>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</si>
  <si>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</si>
  <si>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</si>
  <si>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</si>
  <si>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</si>
  <si>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</si>
  <si>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</si>
  <si>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</si>
  <si>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</si>
  <si>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</si>
  <si>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</si>
  <si>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</si>
  <si>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</si>
  <si>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</si>
  <si>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</si>
  <si>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</si>
  <si>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</si>
  <si>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</si>
  <si>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</si>
  <si>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</si>
  <si>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</si>
  <si>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</si>
  <si>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</si>
  <si>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</si>
  <si>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</si>
  <si>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</si>
  <si>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</si>
  <si>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</si>
  <si>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</si>
  <si>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</si>
  <si>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</si>
  <si>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</si>
  <si>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</si>
  <si>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</si>
  <si>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</si>
  <si>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</si>
  <si>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</si>
  <si>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</si>
  <si>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</si>
  <si>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</si>
  <si>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</si>
  <si>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</si>
  <si>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</si>
  <si>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</si>
  <si>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</si>
  <si>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</si>
  <si>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</si>
  <si>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</si>
  <si>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</si>
  <si>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</si>
  <si>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</si>
  <si>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</si>
  <si>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</si>
  <si>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</si>
  <si>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</si>
  <si>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</si>
  <si>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</si>
  <si>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</si>
  <si>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</si>
  <si>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</si>
  <si>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</si>
  <si>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</si>
  <si>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</si>
  <si>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</si>
  <si>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</si>
  <si>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</si>
  <si>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</si>
  <si>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</si>
  <si>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</si>
  <si>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</si>
  <si>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</si>
  <si>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</si>
  <si>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</si>
  <si>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</si>
  <si>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</si>
  <si>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</si>
  <si>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</si>
  <si>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</si>
  <si>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</si>
  <si>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</si>
  <si>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</si>
  <si>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</si>
  <si>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</si>
  <si>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</si>
  <si>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</si>
  <si>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</si>
  <si>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</si>
  <si>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</si>
  <si>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</si>
  <si>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</si>
  <si>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</si>
  <si>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</si>
  <si>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</si>
  <si>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</si>
  <si>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</si>
  <si>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</si>
  <si>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</si>
  <si>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</si>
  <si>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</si>
  <si>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</si>
  <si>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</si>
  <si>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</si>
  <si>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</si>
  <si>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</si>
  <si>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</si>
  <si>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</si>
  <si>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</si>
  <si>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</si>
  <si>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</si>
  <si>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</si>
  <si>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</si>
  <si>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</si>
  <si>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</si>
  <si>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</si>
  <si>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</si>
  <si>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</si>
  <si>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</si>
  <si>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</si>
  <si>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</si>
  <si>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</si>
  <si>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</si>
  <si>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</si>
  <si>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</si>
  <si>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</si>
  <si>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</si>
  <si>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</si>
  <si>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</si>
  <si>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</si>
  <si>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</si>
  <si>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</si>
  <si>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</si>
  <si>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</si>
  <si>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</si>
  <si>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</si>
  <si>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</si>
  <si>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</si>
  <si>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</si>
  <si>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</si>
  <si>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</si>
  <si>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</si>
  <si>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</si>
  <si>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</si>
  <si>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</si>
  <si>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</si>
  <si>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</si>
  <si>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</si>
  <si>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</si>
  <si>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</si>
  <si>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</si>
  <si>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</si>
  <si>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</si>
  <si>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</si>
  <si>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</si>
  <si>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</si>
  <si>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</si>
  <si>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</si>
  <si>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</si>
  <si>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</si>
  <si>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</si>
  <si>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</si>
  <si>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</si>
  <si>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</si>
  <si>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</si>
  <si>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</si>
  <si>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</si>
  <si>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</si>
  <si>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</si>
  <si>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</si>
  <si>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</si>
  <si>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</si>
  <si>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</si>
  <si>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</si>
  <si>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</si>
  <si>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</si>
  <si>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</si>
  <si>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</si>
  <si>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</si>
  <si>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</si>
  <si>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</si>
  <si>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</si>
  <si>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</si>
  <si>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</si>
  <si>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</si>
  <si>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</si>
  <si>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</si>
  <si>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</si>
  <si>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</si>
  <si>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</si>
  <si>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</si>
  <si>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</si>
  <si>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</si>
  <si>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</si>
  <si>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</si>
  <si>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</si>
  <si>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</si>
  <si>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</si>
  <si>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</si>
  <si>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</si>
  <si>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</si>
  <si>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</si>
  <si>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</si>
  <si>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</si>
  <si>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</si>
  <si>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</si>
  <si>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</si>
  <si>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</si>
  <si>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</si>
  <si>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</si>
  <si>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</si>
  <si>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</si>
  <si>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</si>
  <si>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</si>
  <si>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</si>
  <si>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</si>
  <si>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</si>
  <si>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</si>
  <si>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</si>
  <si>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</si>
  <si>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</si>
  <si>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</si>
  <si>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</si>
  <si>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</si>
  <si>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</si>
  <si>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</si>
  <si>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</si>
  <si>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</si>
  <si>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</si>
  <si>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</si>
  <si>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</si>
  <si>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</si>
  <si>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</si>
  <si>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</si>
  <si>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</si>
  <si>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</si>
  <si>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</si>
  <si>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</si>
  <si>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</si>
  <si>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</si>
  <si>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</si>
  <si>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</si>
  <si>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</si>
  <si>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</si>
  <si>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</si>
  <si>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</si>
  <si>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</si>
  <si>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</si>
  <si>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</si>
  <si>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</si>
  <si>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</si>
  <si>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</si>
  <si>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</si>
  <si>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</si>
  <si>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</si>
  <si>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</si>
  <si>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</si>
  <si>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</si>
  <si>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</si>
  <si>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</si>
  <si>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</si>
  <si>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</si>
  <si>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</si>
  <si>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</si>
  <si>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</si>
  <si>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</si>
  <si>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</si>
  <si>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</si>
  <si>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</si>
  <si>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</si>
  <si>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</si>
  <si>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</si>
  <si>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</si>
  <si>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</si>
  <si>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</si>
  <si>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</si>
  <si>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</si>
  <si>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</si>
  <si>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</si>
  <si>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</si>
  <si>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</si>
  <si>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</si>
  <si>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</si>
  <si>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</si>
  <si>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</si>
  <si>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</si>
  <si>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</si>
  <si>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</si>
  <si>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</si>
  <si>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</si>
  <si>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</si>
  <si>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</si>
  <si>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</si>
  <si>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</si>
  <si>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</si>
  <si>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</si>
  <si>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</si>
  <si>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</si>
  <si>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</si>
  <si>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</si>
  <si>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</si>
  <si>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</si>
  <si>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</si>
  <si>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</si>
  <si>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</si>
  <si>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</si>
  <si>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</si>
  <si>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</si>
  <si>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</si>
  <si>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</si>
  <si>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</si>
  <si>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</si>
  <si>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</si>
  <si>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</si>
  <si>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</si>
  <si>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</si>
  <si>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Beruházási (felhalmozási) kiadások előirányzata beruházásonként</t>
  </si>
  <si>
    <t xml:space="preserve"> Ezer forintban !</t>
  </si>
  <si>
    <t>Beruházás  megnevezése</t>
  </si>
  <si>
    <t>Teljes költség</t>
  </si>
  <si>
    <t>Kivitelezés kezdési és befejezési éve</t>
  </si>
  <si>
    <t>E</t>
  </si>
  <si>
    <t>F=(B-D-E)</t>
  </si>
  <si>
    <t>Nagyértékű gépek beszerzése közmunka</t>
  </si>
  <si>
    <t>2018</t>
  </si>
  <si>
    <t>Ingatlan vásárlás</t>
  </si>
  <si>
    <t>Ibrányi 0127/4</t>
  </si>
  <si>
    <t>Ibrányi 0127/20 hrsz</t>
  </si>
  <si>
    <t>Ibrányi 2162 hrsz</t>
  </si>
  <si>
    <t>Ibrányi 193/1 hrsz</t>
  </si>
  <si>
    <t>Ibrányi 2071 hrsz</t>
  </si>
  <si>
    <t>Ibrányi 2074/2 hrsz</t>
  </si>
  <si>
    <t>Ibrányi 0282/7 hrsz</t>
  </si>
  <si>
    <t>Ibrányi 1073 hrsz</t>
  </si>
  <si>
    <t>Ibrányi 1801 hrsz</t>
  </si>
  <si>
    <t>Ibrányi 04/41 hrsz</t>
  </si>
  <si>
    <t>Ibrányi 1423 hrsz</t>
  </si>
  <si>
    <t>Ibrányi 1652 hrsz</t>
  </si>
  <si>
    <t>Ibrányi 2221 hrsz</t>
  </si>
  <si>
    <t>Ibrányi 1651/1 hrsz</t>
  </si>
  <si>
    <t>Ibrányi 1431 hrsz</t>
  </si>
  <si>
    <t>Ibrányi 166 hrsz</t>
  </si>
  <si>
    <t>Ibrányi 2240 és 2241 hrsz</t>
  </si>
  <si>
    <t>Pályázatok önerő, tervek készítése</t>
  </si>
  <si>
    <t>Iskolánál gyalogos átkelőhely létesítése terv</t>
  </si>
  <si>
    <t>Leader pályázatok önerő</t>
  </si>
  <si>
    <t>TOP 4.3.1. pályázat beruházás</t>
  </si>
  <si>
    <t>TOP 1.1.1. pályázat beruházás</t>
  </si>
  <si>
    <t>ASP</t>
  </si>
  <si>
    <t>TOP 5.2.1.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</si>
  <si>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</si>
  <si>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</si>
  <si>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</si>
  <si>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</si>
  <si>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Páramentesítő</t>
  </si>
  <si>
    <t>Károlyi M. utca sportpálya kamerás megfigyelő rendszer</t>
  </si>
  <si>
    <t>ÖSSZESEN: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</si>
  <si>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</si>
  <si>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</si>
  <si>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</si>
  <si>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</si>
  <si>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</si>
  <si>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</si>
  <si>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2018. évi 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</si>
  <si>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</si>
  <si>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</si>
  <si>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</si>
  <si>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</si>
  <si>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</si>
  <si>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</si>
  <si>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</si>
  <si>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</si>
  <si>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</si>
  <si>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</si>
  <si>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</si>
  <si>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</si>
  <si>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</si>
  <si>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</si>
  <si>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</si>
  <si>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</si>
  <si>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</si>
  <si>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</si>
  <si>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</si>
  <si>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</si>
  <si>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</si>
  <si>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>Költségvetési szerv megnevezése</t>
  </si>
  <si>
    <t>Ibrányi Polgármesteri Hivatal</t>
  </si>
  <si>
    <t>02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</si>
  <si>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</si>
  <si>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</si>
  <si>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</si>
  <si>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</si>
  <si>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</si>
  <si>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</si>
  <si>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</si>
  <si>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 2.3-ból EU támogatás</t>
  </si>
  <si>
    <t>Felhalmozási célú támogatások államháztartáson belülről (4.1.+…+4.3.)</t>
  </si>
  <si>
    <t>Egyéb felhalmozási célú támogatások bevételei államháztartáson belülről</t>
  </si>
  <si>
    <t xml:space="preserve">  4.3.-ból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</si>
  <si>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</si>
  <si>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</si>
  <si>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</si>
  <si>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</si>
  <si>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</si>
  <si>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</si>
  <si>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</si>
  <si>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</si>
  <si>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</si>
  <si>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</si>
  <si>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</si>
  <si>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</si>
  <si>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</si>
  <si>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</si>
  <si>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</si>
  <si>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</si>
  <si>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</si>
  <si>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Gazdasági Műszaki Ellátó és Szolgáltató Szervezet</t>
  </si>
  <si>
    <t>03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</si>
  <si>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</si>
  <si>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</si>
  <si>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</si>
  <si>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</si>
  <si>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Ezer forintban !</t>
  </si>
  <si>
    <t>Ibrány Város Önkormányzata és költségvetési szervei</t>
  </si>
  <si>
    <t>2018. évi 
összesített költségvetése</t>
  </si>
  <si>
    <t>-</t>
  </si>
  <si>
    <t>Ibrány Város Önkormányzata 2018. évi költségvetéséről és a költségvetés vitelének szabályairól szóló 4/2018. (II. 20.) számú önkormányzati rendelet 1.1. számú melléklete</t>
  </si>
  <si>
    <t>Ibrány Város Önkormányzata 2018. évi költségvetéséről és a költségvetés vitelének szabályairól szóló 4/2018. (II. 20.) számú önkormányzati rendelet 2.1. számú melléklete</t>
  </si>
  <si>
    <t>Ibrány Város Önkormányzata 2018. évi költségvetéséről és a költségvetés vitelének szabályairól szóló 4/2018. (II. 20.) számú önkormányzati rendelet 2.2. számú melléklete</t>
  </si>
  <si>
    <t>Ibrány Város Önkormányzata 2018. évi költségvetéséről és a költségvetés vitelének szabályairól szóló 4/2018. (II. 20.) számú önkormányzati rendelet 6. számú melléklete</t>
  </si>
  <si>
    <t>Ibrány Város Önkormányzata 2018. évi költségvetéséről és a költségvetés vitelének szabályairól szóló 4/2018. (II. 20.) számú önkormányzati rendelet 9.1. számú melléklete</t>
  </si>
  <si>
    <t>Ibrány Város Önkormányzata 2018. évi költségvetéséről és a költségvetés vitelének szabályairól szóló 4/2018. (II. 20.) számú önkormányzati rendelet 9.3.1. számú melléklete</t>
  </si>
  <si>
    <t>Ibrány Város Önkormányzata 2018. évi költségvetéséről és a költségvetés vitelének szabályairól szóló 4/2018. (II. 20.) számú önkormányzati rendelet 9.3. számú melléklete</t>
  </si>
  <si>
    <t>Ibrány Város Önkormányzata 2018. évi költségvetéséről és a költségvetés vitelének szabályairól szóló 4/2018. (II. 20.) számú önkormányzati rendelet 9.2.1. számú melléklete</t>
  </si>
  <si>
    <t>Ibrány Város Önkormányzata 2018. évi költségvetéséről és a költségvetés vitelének szabályairól szóló 4/2018. (II. 20.) számú önkormányzati rendelet 9.2. számú melléklete</t>
  </si>
  <si>
    <t>Ibrány Város Önkormányzata 2018. évi költségvetéséről és a költségvetés vitelének szabályairól szóló 4/2018. (II. 20.) számú önkormányzati rendelet 9.1.1. számú melléklete</t>
  </si>
  <si>
    <t>Ibrány Város Önkormányzata 2018. évi költségvetéséről és a költségvetés vitelének szabályairól szóló 4/2018. (II. 20.) számú önkormányzati rendelet 1.2. számú melléklete</t>
  </si>
  <si>
    <t>4. melléklet</t>
  </si>
  <si>
    <t>9. melléklet</t>
  </si>
  <si>
    <t>10. melléklet</t>
  </si>
  <si>
    <t>11. melléklet</t>
  </si>
  <si>
    <t>12. melléklet</t>
  </si>
  <si>
    <t>13. melléklet</t>
  </si>
  <si>
    <t>Egyéb pályázatokhoz kapcsolódó önerő, tervkészítési költség</t>
  </si>
  <si>
    <t>Finanszírozási bevételek, kiadások egyenlege (finanszírozási bevételek 17. sor - finanszírozási kiadások 10. sor)  (+/-)</t>
  </si>
  <si>
    <t>Ibrányi 04/42 hrsz</t>
  </si>
  <si>
    <t>Ibrányi 1295 hrsz-től 1300 hrsz-ig és 1304 hrsz-től 1307 hrsz-ig</t>
  </si>
  <si>
    <t>Ibrányi 603/2 hrsz</t>
  </si>
  <si>
    <t>Ibrányi 4162 és 4262 hrsz-ú ing.</t>
  </si>
  <si>
    <t>Ibrányi 4007 hrsz</t>
  </si>
  <si>
    <t>Lakásokhoz gázkazán vásárlás</t>
  </si>
  <si>
    <t>Sportpálya büfé berendezés</t>
  </si>
  <si>
    <t>100 Ft-os mögötti parkoló kialaíktása</t>
  </si>
  <si>
    <t>Református iskola kialakítása a Kastélyban</t>
  </si>
  <si>
    <t>Ibrányi László Művelődési Központ, Könyvtár és Sportcentrum</t>
  </si>
  <si>
    <t>04</t>
  </si>
  <si>
    <t>Önként vállalt feladatok bevételei, kiadásai</t>
  </si>
  <si>
    <t>Ibrány Város és Térsége Gyermekjóléti Szolgálat és Családsegítő Szolgálat</t>
  </si>
  <si>
    <t>06</t>
  </si>
  <si>
    <t>Ibrány Város Önkormányzata 2018. évi költségvetéséről és a költségvetés vitelének szabályairól szóló 4/2018. (II. 20.) számú önkormányzati rendelet 1.3. számú melléklete</t>
  </si>
  <si>
    <t>5. melléklet</t>
  </si>
  <si>
    <t>14. melléklet</t>
  </si>
  <si>
    <t>Ibrány Város Önkormányzata 2018. évi költségvetéséről és a költségvetés vitelének szabályairól szóló 4/2018. (II. 20.) számú önkormányzati rendelet 9.4. számú melléklete</t>
  </si>
  <si>
    <t>15. melléklet</t>
  </si>
  <si>
    <t>Ibrány Város Önkormányzata 2018. évi költségvetéséről és a költségvetés vitelének szabályairól szóló 4/2018. (II. 20.) számú önkormányzati rendelet 9.4.1. számú melléklete</t>
  </si>
  <si>
    <t>16. melléklet</t>
  </si>
  <si>
    <t>17. melléklet</t>
  </si>
  <si>
    <t>18. melléklet</t>
  </si>
  <si>
    <t>Ibrány Város Önkormányzata 2018. évi költségvetéséről és a költségvetés vitelének szabályairól szóló 4/2018. (II. 20.) számú önkormányzati rendelet 9.6. számú melléklete</t>
  </si>
  <si>
    <t>Ibrány Város Önkormányzata 2018. évi költségvetéséről és a költségvetés vitelének szabályairól szóló 4/2018. (II. 20.) számú önkormányzati rendelet 9.6.1. számú melléklete</t>
  </si>
  <si>
    <t>Önként vállalt feladatok bevételei, kiadása</t>
  </si>
  <si>
    <t>Közhatalmi bevételek (4.1.+4.2.+4.3.+4.4.)</t>
  </si>
  <si>
    <t>Kommunnális adó</t>
  </si>
  <si>
    <t>Kamatbevételek és más nyereség jellegű bevételek</t>
  </si>
  <si>
    <t>Tárgyi eszköz vásárlás Gyerekházba</t>
  </si>
  <si>
    <t>Vízbekötések</t>
  </si>
  <si>
    <t>Ibrány Város Önkormányzata 2018. évi költségvetéséről és a költségvetés vitelének szabályairól szóló 4/2018. (II. 20.) számú önkormányzati rendelet 9.3.2. számú melléklete</t>
  </si>
  <si>
    <t>Ibrány Város Önkormányzata 2018. évi költségvetéséről és a költségvetés vitelének szabályairól szóló 4/2018. (II. 20.) számú önkormányzati rendelet 9.1.2. számú melléklete</t>
  </si>
  <si>
    <t>7. melléklet</t>
  </si>
  <si>
    <t>8.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</si>
</sst>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sz val="11"/>
      <name val="Times New Roman CE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27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164" fontId="4" fillId="0" borderId="0" xfId="2" applyNumberFormat="1" applyFill="1" applyAlignment="1">
      <alignment vertical="center" wrapText="1"/>
    </xf>
    <xf numFmtId="164" fontId="5" fillId="0" borderId="0" xfId="2" applyNumberFormat="1" applyFont="1" applyFill="1" applyAlignment="1" applyProtection="1">
      <alignment horizontal="right" shrinkToFit="1"/>
    </xf>
    <xf numFmtId="164" fontId="19" fillId="0" borderId="0" xfId="2" applyNumberFormat="1" applyFont="1" applyFill="1" applyAlignment="1">
      <alignment horizontal="center" vertical="center" wrapText="1"/>
    </xf>
    <xf numFmtId="164" fontId="19" fillId="0" borderId="0" xfId="2" applyNumberFormat="1" applyFont="1" applyFill="1" applyAlignment="1">
      <alignment vertical="center" wrapText="1"/>
    </xf>
    <xf numFmtId="164" fontId="4" fillId="0" borderId="0" xfId="2" applyNumberFormat="1" applyFill="1" applyAlignment="1">
      <alignment horizontal="center" vertical="center" wrapText="1"/>
    </xf>
    <xf numFmtId="164" fontId="23" fillId="0" borderId="0" xfId="2" applyNumberFormat="1" applyFont="1" applyFill="1" applyAlignment="1" applyProtection="1">
      <alignment horizontal="left" vertical="center" wrapText="1"/>
    </xf>
    <xf numFmtId="164" fontId="24" fillId="0" borderId="0" xfId="2" applyNumberFormat="1" applyFont="1" applyFill="1" applyAlignment="1" applyProtection="1">
      <alignment vertical="center" wrapText="1"/>
    </xf>
    <xf numFmtId="0" fontId="25" fillId="0" borderId="0" xfId="2" applyFont="1" applyAlignment="1" applyProtection="1">
      <alignment horizontal="right" vertical="top"/>
      <protection locked="0"/>
    </xf>
    <xf numFmtId="164" fontId="23" fillId="0" borderId="0" xfId="2" applyNumberFormat="1" applyFont="1" applyFill="1" applyAlignment="1">
      <alignment vertical="center" wrapText="1"/>
    </xf>
    <xf numFmtId="0" fontId="6" fillId="0" borderId="42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3" xfId="2" applyFont="1" applyFill="1" applyBorder="1" applyAlignment="1" applyProtection="1">
      <alignment vertical="center"/>
    </xf>
    <xf numFmtId="0" fontId="6" fillId="0" borderId="44" xfId="2" applyFont="1" applyFill="1" applyBorder="1" applyAlignment="1" applyProtection="1">
      <alignment horizontal="center" vertical="center"/>
    </xf>
    <xf numFmtId="49" fontId="6" fillId="0" borderId="45" xfId="2" applyNumberFormat="1" applyFont="1" applyFill="1" applyBorder="1" applyAlignment="1" applyProtection="1">
      <alignment horizontal="right" vertical="center" indent="1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19" fillId="0" borderId="0" xfId="2" applyFont="1" applyFill="1" applyAlignment="1">
      <alignment vertical="center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4" fillId="0" borderId="0" xfId="2" applyFill="1" applyAlignment="1">
      <alignment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>
      <alignment vertical="center" wrapText="1"/>
    </xf>
    <xf numFmtId="164" fontId="27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6" xfId="2" applyFont="1" applyFill="1" applyBorder="1" applyAlignment="1" applyProtection="1">
      <alignment horizontal="center" vertical="center" wrapText="1"/>
    </xf>
    <xf numFmtId="0" fontId="6" fillId="0" borderId="49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28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0" xfId="1" applyNumberFormat="1" applyFont="1" applyFill="1" applyBorder="1" applyAlignment="1" applyProtection="1">
      <alignment horizontal="center" vertical="center" wrapText="1"/>
    </xf>
    <xf numFmtId="0" fontId="8" fillId="0" borderId="44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52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0" xfId="2" applyNumberFormat="1" applyFont="1" applyFill="1" applyAlignment="1">
      <alignment vertical="center" wrapText="1"/>
    </xf>
    <xf numFmtId="0" fontId="29" fillId="0" borderId="0" xfId="2" applyFont="1" applyFill="1" applyAlignment="1">
      <alignment vertical="center" wrapText="1"/>
    </xf>
    <xf numFmtId="165" fontId="29" fillId="0" borderId="0" xfId="3" applyNumberFormat="1" applyFont="1" applyFill="1" applyAlignment="1">
      <alignment vertical="center" wrapText="1"/>
    </xf>
    <xf numFmtId="165" fontId="29" fillId="0" borderId="0" xfId="2" applyNumberFormat="1" applyFont="1" applyFill="1" applyAlignment="1">
      <alignment vertical="center" wrapText="1"/>
    </xf>
    <xf numFmtId="0" fontId="27" fillId="0" borderId="0" xfId="2" applyFont="1" applyFill="1" applyAlignment="1">
      <alignment vertical="center"/>
    </xf>
    <xf numFmtId="165" fontId="27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5" fontId="4" fillId="0" borderId="0" xfId="2" applyNumberFormat="1" applyFill="1" applyAlignment="1">
      <alignment vertical="center" wrapText="1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3" xfId="2" applyFont="1" applyFill="1" applyBorder="1" applyAlignment="1" applyProtection="1">
      <alignment horizontal="center" vertical="center" wrapText="1"/>
    </xf>
    <xf numFmtId="49" fontId="6" fillId="0" borderId="45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6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 applyProtection="1">
      <alignment vertical="center" wrapText="1"/>
    </xf>
    <xf numFmtId="49" fontId="13" fillId="0" borderId="13" xfId="2" applyNumberFormat="1" applyFont="1" applyFill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2" applyFont="1" applyFill="1" applyBorder="1" applyAlignment="1" applyProtection="1">
      <alignment horizontal="center" vertical="center" wrapText="1"/>
    </xf>
    <xf numFmtId="164" fontId="12" fillId="0" borderId="41" xfId="2" applyNumberFormat="1" applyFont="1" applyFill="1" applyBorder="1" applyAlignment="1" applyProtection="1">
      <alignment horizontal="right" vertical="center" wrapText="1" inden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3" xfId="2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52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8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left" vertical="center" wrapTex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25" fillId="0" borderId="0" xfId="2" applyFont="1" applyAlignment="1" applyProtection="1">
      <alignment horizontal="right" vertical="center"/>
    </xf>
    <xf numFmtId="164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21" fillId="0" borderId="12" xfId="0" applyNumberFormat="1" applyFont="1" applyFill="1" applyBorder="1" applyAlignment="1" applyProtection="1">
      <alignment vertical="center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0" fontId="4" fillId="0" borderId="0" xfId="2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ill="1" applyAlignment="1" applyProtection="1">
      <alignment horizontal="left" vertical="center" wrapText="1"/>
    </xf>
    <xf numFmtId="164" fontId="11" fillId="0" borderId="4" xfId="0" applyNumberFormat="1" applyFont="1" applyBorder="1" applyAlignment="1" applyProtection="1">
      <alignment horizontal="righ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0" quotePrefix="1" applyNumberFormat="1" applyFont="1" applyBorder="1" applyAlignment="1" applyProtection="1">
      <alignment horizontal="right" vertical="center" wrapText="1" indent="1"/>
    </xf>
    <xf numFmtId="49" fontId="8" fillId="0" borderId="50" xfId="1" applyNumberFormat="1" applyFont="1" applyFill="1" applyBorder="1" applyAlignment="1" applyProtection="1">
      <alignment horizontal="left" vertical="center" wrapText="1" indent="1"/>
    </xf>
    <xf numFmtId="0" fontId="8" fillId="0" borderId="44" xfId="1" applyFont="1" applyFill="1" applyBorder="1" applyAlignment="1" applyProtection="1">
      <alignment horizontal="left" vertical="center" wrapText="1" indent="7"/>
    </xf>
    <xf numFmtId="0" fontId="7" fillId="0" borderId="16" xfId="1" applyFont="1" applyFill="1" applyBorder="1" applyAlignment="1" applyProtection="1">
      <alignment horizontal="left" vertical="center" wrapText="1" indent="1"/>
    </xf>
    <xf numFmtId="0" fontId="7" fillId="0" borderId="17" xfId="1" applyFont="1" applyFill="1" applyBorder="1" applyAlignment="1" applyProtection="1">
      <alignment vertical="center" wrapText="1"/>
    </xf>
    <xf numFmtId="164" fontId="7" fillId="0" borderId="41" xfId="1" applyNumberFormat="1" applyFont="1" applyFill="1" applyBorder="1" applyAlignment="1" applyProtection="1">
      <alignment horizontal="right" vertical="center" wrapText="1" inden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164" fontId="7" fillId="0" borderId="16" xfId="0" applyNumberFormat="1" applyFont="1" applyFill="1" applyBorder="1" applyAlignment="1" applyProtection="1">
      <alignment horizontal="center" vertical="center" wrapText="1"/>
    </xf>
    <xf numFmtId="164" fontId="7" fillId="0" borderId="17" xfId="0" applyNumberFormat="1" applyFont="1" applyFill="1" applyBorder="1" applyAlignment="1" applyProtection="1">
      <alignment horizontal="center" vertical="center" wrapText="1"/>
    </xf>
    <xf numFmtId="164" fontId="12" fillId="0" borderId="41" xfId="0" applyNumberFormat="1" applyFont="1" applyFill="1" applyBorder="1" applyAlignment="1" applyProtection="1">
      <alignment horizontal="center" vertical="center" wrapText="1"/>
    </xf>
    <xf numFmtId="164" fontId="12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2" xfId="0" applyNumberFormat="1" applyFont="1" applyFill="1" applyBorder="1" applyAlignment="1" applyProtection="1">
      <alignment vertical="center" wrapText="1"/>
      <protection locked="0"/>
    </xf>
    <xf numFmtId="164" fontId="8" fillId="0" borderId="15" xfId="0" applyNumberFormat="1" applyFont="1" applyFill="1" applyBorder="1" applyAlignment="1" applyProtection="1">
      <alignment vertical="center" wrapText="1"/>
    </xf>
    <xf numFmtId="49" fontId="21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4" xfId="0" applyNumberFormat="1" applyFont="1" applyFill="1" applyBorder="1" applyAlignment="1" applyProtection="1">
      <alignment vertical="center" wrapText="1"/>
      <protection locked="0"/>
    </xf>
    <xf numFmtId="49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4" xfId="0" applyNumberFormat="1" applyFont="1" applyFill="1" applyBorder="1" applyAlignment="1" applyProtection="1">
      <alignment vertical="center" wrapText="1"/>
      <protection locked="0"/>
    </xf>
    <xf numFmtId="164" fontId="8" fillId="0" borderId="22" xfId="0" applyNumberFormat="1" applyFont="1" applyFill="1" applyBorder="1" applyAlignment="1" applyProtection="1">
      <alignment vertical="center" wrapText="1"/>
    </xf>
    <xf numFmtId="164" fontId="12" fillId="0" borderId="13" xfId="0" applyNumberFormat="1" applyFont="1" applyFill="1" applyBorder="1" applyAlignment="1" applyProtection="1">
      <alignment vertical="center" wrapText="1"/>
      <protection locked="0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>
      <alignment vertical="center" wrapText="1"/>
    </xf>
    <xf numFmtId="164" fontId="7" fillId="2" borderId="3" xfId="0" applyNumberFormat="1" applyFont="1" applyFill="1" applyBorder="1" applyAlignment="1" applyProtection="1">
      <alignment vertical="center" wrapText="1"/>
    </xf>
    <xf numFmtId="164" fontId="7" fillId="0" borderId="4" xfId="0" applyNumberFormat="1" applyFont="1" applyFill="1" applyBorder="1" applyAlignment="1" applyProtection="1">
      <alignment vertical="center" wrapText="1"/>
    </xf>
    <xf numFmtId="164" fontId="8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2" applyFont="1" applyBorder="1" applyAlignment="1">
      <alignment horizontal="center" wrapText="1"/>
    </xf>
    <xf numFmtId="0" fontId="3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" fillId="0" borderId="0" xfId="1" applyFont="1" applyFill="1" applyAlignment="1" applyProtection="1">
      <alignment horizontal="left" wrapText="1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164" fontId="16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ill="1" applyAlignment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ill="1" applyAlignment="1" applyProtection="1">
      <alignment horizontal="left" vertical="center" wrapText="1"/>
    </xf>
    <xf numFmtId="0" fontId="29" fillId="0" borderId="0" xfId="2" applyFont="1" applyFill="1" applyAlignment="1" applyProtection="1">
      <alignment horizontal="left" vertical="center" wrapText="1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8/K&#246;lts&#233;gvet&#233;s%20m&#243;dos&#237;t&#225;s%202018/04%2023/&#214;NK%202018.%20k&#246;lts&#233;gvet&#233;se%20m&#243;d%2004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NK%202018.%20k&#246;lts&#233;gvet&#233;se%20teljes%20m&#243;d%2011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2018. évi előirányzat BEVÉTELEK</v>
          </cell>
        </row>
      </sheetData>
      <sheetData sheetId="1">
        <row r="3">
          <cell r="C3" t="str">
            <v>2018. évi előirányzat</v>
          </cell>
        </row>
      </sheetData>
      <sheetData sheetId="2"/>
      <sheetData sheetId="3"/>
      <sheetData sheetId="4"/>
      <sheetData sheetId="5">
        <row r="4">
          <cell r="C4" t="str">
            <v>2018. évi előirányzat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9">
          <cell r="C159">
            <v>7</v>
          </cell>
        </row>
      </sheetData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>
        <row r="59">
          <cell r="C59">
            <v>41</v>
          </cell>
        </row>
      </sheetData>
      <sheetData sheetId="24">
        <row r="59">
          <cell r="C59">
            <v>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/>
      <sheetData sheetId="1">
        <row r="4">
          <cell r="C4" t="str">
            <v>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C28" sqref="C28"/>
    </sheetView>
  </sheetViews>
  <sheetFormatPr defaultRowHeight="12.75" x14ac:dyDescent="0.2"/>
  <cols>
    <col min="1" max="1" width="9.140625" style="265"/>
    <col min="2" max="2" width="13.85546875" style="265" customWidth="1"/>
    <col min="3" max="3" width="15.28515625" style="265" customWidth="1"/>
    <col min="4" max="4" width="13.5703125" style="265" customWidth="1"/>
    <col min="5" max="16384" width="9.140625" style="265"/>
  </cols>
  <sheetData>
    <row r="10" spans="2:7" ht="90.75" customHeight="1" x14ac:dyDescent="0.4">
      <c r="B10" s="305" t="s">
        <v>467</v>
      </c>
      <c r="C10" s="306"/>
      <c r="D10" s="306"/>
      <c r="E10" s="306"/>
      <c r="F10" s="306"/>
      <c r="G10" s="306"/>
    </row>
    <row r="11" spans="2:7" ht="30" x14ac:dyDescent="0.4">
      <c r="B11" s="266"/>
      <c r="C11" s="267"/>
      <c r="D11" s="267"/>
      <c r="E11" s="267"/>
      <c r="F11" s="267"/>
      <c r="G11" s="267"/>
    </row>
    <row r="12" spans="2:7" ht="114.75" customHeight="1" x14ac:dyDescent="0.2">
      <c r="B12" s="307" t="s">
        <v>468</v>
      </c>
      <c r="C12" s="308"/>
      <c r="D12" s="308"/>
      <c r="E12" s="308"/>
      <c r="F12" s="308"/>
      <c r="G12" s="308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0"/>
  <sheetViews>
    <sheetView view="pageBreakPreview" zoomScale="85" zoomScaleNormal="130" zoomScaleSheetLayoutView="85" workbookViewId="0">
      <selection activeCell="C3" sqref="C3"/>
    </sheetView>
  </sheetViews>
  <sheetFormatPr defaultRowHeight="12.75" x14ac:dyDescent="0.25"/>
  <cols>
    <col min="1" max="1" width="16.7109375" style="274" customWidth="1"/>
    <col min="2" max="2" width="61.7109375" style="212" customWidth="1"/>
    <col min="3" max="3" width="21.42578125" style="213" customWidth="1"/>
    <col min="4" max="16384" width="9.140625" style="171"/>
  </cols>
  <sheetData>
    <row r="1" spans="1:3" ht="24.75" customHeight="1" x14ac:dyDescent="0.25">
      <c r="A1" s="324" t="s">
        <v>521</v>
      </c>
      <c r="B1" s="324"/>
      <c r="C1" s="324"/>
    </row>
    <row r="2" spans="1:3" s="157" customFormat="1" ht="16.5" customHeight="1" thickBot="1" x14ac:dyDescent="0.3">
      <c r="A2" s="154"/>
      <c r="B2" s="155"/>
      <c r="C2" s="156" t="s">
        <v>482</v>
      </c>
    </row>
    <row r="3" spans="1:3" s="161" customFormat="1" ht="21" customHeight="1" x14ac:dyDescent="0.25">
      <c r="A3" s="158" t="s">
        <v>276</v>
      </c>
      <c r="B3" s="159" t="s">
        <v>401</v>
      </c>
      <c r="C3" s="160" t="s">
        <v>402</v>
      </c>
    </row>
    <row r="4" spans="1:3" s="161" customFormat="1" ht="16.5" thickBot="1" x14ac:dyDescent="0.3">
      <c r="A4" s="162" t="s">
        <v>403</v>
      </c>
      <c r="B4" s="163" t="s">
        <v>514</v>
      </c>
      <c r="C4" s="164" t="s">
        <v>431</v>
      </c>
    </row>
    <row r="5" spans="1:3" s="167" customFormat="1" ht="15.95" customHeight="1" thickBot="1" x14ac:dyDescent="0.3">
      <c r="A5" s="165"/>
      <c r="B5" s="165"/>
      <c r="C5" s="166" t="s">
        <v>273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175" customFormat="1" ht="12.95" customHeight="1" thickBot="1" x14ac:dyDescent="0.3">
      <c r="A7" s="172"/>
      <c r="B7" s="173" t="s">
        <v>5</v>
      </c>
      <c r="C7" s="174" t="s">
        <v>6</v>
      </c>
    </row>
    <row r="8" spans="1:3" s="175" customFormat="1" ht="15.95" customHeight="1" thickBot="1" x14ac:dyDescent="0.3">
      <c r="A8" s="176"/>
      <c r="B8" s="177" t="s">
        <v>274</v>
      </c>
      <c r="C8" s="178"/>
    </row>
    <row r="9" spans="1:3" s="175" customFormat="1" ht="12" customHeight="1" thickBot="1" x14ac:dyDescent="0.3">
      <c r="A9" s="43" t="s">
        <v>7</v>
      </c>
      <c r="B9" s="11" t="s">
        <v>8</v>
      </c>
      <c r="C9" s="12">
        <v>0</v>
      </c>
    </row>
    <row r="10" spans="1:3" s="180" customFormat="1" ht="12" customHeight="1" x14ac:dyDescent="0.2">
      <c r="A10" s="179" t="s">
        <v>9</v>
      </c>
      <c r="B10" s="15" t="s">
        <v>10</v>
      </c>
      <c r="C10" s="16"/>
    </row>
    <row r="11" spans="1:3" s="182" customFormat="1" ht="12" customHeight="1" x14ac:dyDescent="0.2">
      <c r="A11" s="181" t="s">
        <v>11</v>
      </c>
      <c r="B11" s="18" t="s">
        <v>12</v>
      </c>
      <c r="C11" s="53"/>
    </row>
    <row r="12" spans="1:3" s="182" customFormat="1" ht="12" customHeight="1" x14ac:dyDescent="0.2">
      <c r="A12" s="181" t="s">
        <v>13</v>
      </c>
      <c r="B12" s="18" t="s">
        <v>14</v>
      </c>
      <c r="C12" s="53"/>
    </row>
    <row r="13" spans="1:3" s="182" customFormat="1" ht="12" customHeight="1" x14ac:dyDescent="0.2">
      <c r="A13" s="181" t="s">
        <v>15</v>
      </c>
      <c r="B13" s="18" t="s">
        <v>16</v>
      </c>
      <c r="C13" s="53"/>
    </row>
    <row r="14" spans="1:3" s="182" customFormat="1" ht="12" customHeight="1" x14ac:dyDescent="0.2">
      <c r="A14" s="181" t="s">
        <v>17</v>
      </c>
      <c r="B14" s="18" t="s">
        <v>408</v>
      </c>
      <c r="C14" s="53"/>
    </row>
    <row r="15" spans="1:3" s="180" customFormat="1" ht="12" customHeight="1" thickBot="1" x14ac:dyDescent="0.25">
      <c r="A15" s="184" t="s">
        <v>19</v>
      </c>
      <c r="B15" s="23" t="s">
        <v>20</v>
      </c>
      <c r="C15" s="53"/>
    </row>
    <row r="16" spans="1:3" s="180" customFormat="1" ht="12" customHeight="1" thickBot="1" x14ac:dyDescent="0.3">
      <c r="A16" s="43" t="s">
        <v>21</v>
      </c>
      <c r="B16" s="22" t="s">
        <v>22</v>
      </c>
      <c r="C16" s="12">
        <v>6981447</v>
      </c>
    </row>
    <row r="17" spans="1:3" s="180" customFormat="1" ht="12" customHeight="1" x14ac:dyDescent="0.2">
      <c r="A17" s="179" t="s">
        <v>23</v>
      </c>
      <c r="B17" s="15" t="s">
        <v>24</v>
      </c>
      <c r="C17" s="16"/>
    </row>
    <row r="18" spans="1:3" s="180" customFormat="1" ht="12" customHeight="1" x14ac:dyDescent="0.2">
      <c r="A18" s="181" t="s">
        <v>25</v>
      </c>
      <c r="B18" s="18" t="s">
        <v>26</v>
      </c>
      <c r="C18" s="53"/>
    </row>
    <row r="19" spans="1:3" s="180" customFormat="1" ht="12" customHeight="1" x14ac:dyDescent="0.2">
      <c r="A19" s="181" t="s">
        <v>27</v>
      </c>
      <c r="B19" s="18" t="s">
        <v>28</v>
      </c>
      <c r="C19" s="53"/>
    </row>
    <row r="20" spans="1:3" s="180" customFormat="1" ht="12" customHeight="1" x14ac:dyDescent="0.2">
      <c r="A20" s="181" t="s">
        <v>29</v>
      </c>
      <c r="B20" s="18" t="s">
        <v>30</v>
      </c>
      <c r="C20" s="53"/>
    </row>
    <row r="21" spans="1:3" s="180" customFormat="1" ht="12" customHeight="1" x14ac:dyDescent="0.2">
      <c r="A21" s="181" t="s">
        <v>31</v>
      </c>
      <c r="B21" s="18" t="s">
        <v>32</v>
      </c>
      <c r="C21" s="53">
        <v>6981447</v>
      </c>
    </row>
    <row r="22" spans="1:3" s="182" customFormat="1" ht="12" customHeight="1" thickBot="1" x14ac:dyDescent="0.25">
      <c r="A22" s="184" t="s">
        <v>33</v>
      </c>
      <c r="B22" s="23" t="s">
        <v>34</v>
      </c>
      <c r="C22" s="57"/>
    </row>
    <row r="23" spans="1:3" s="182" customFormat="1" ht="12" customHeight="1" thickBot="1" x14ac:dyDescent="0.3">
      <c r="A23" s="43" t="s">
        <v>35</v>
      </c>
      <c r="B23" s="11" t="s">
        <v>36</v>
      </c>
      <c r="C23" s="12">
        <v>104899</v>
      </c>
    </row>
    <row r="24" spans="1:3" s="182" customFormat="1" ht="12" customHeight="1" x14ac:dyDescent="0.2">
      <c r="A24" s="179" t="s">
        <v>37</v>
      </c>
      <c r="B24" s="15" t="s">
        <v>38</v>
      </c>
      <c r="C24" s="16"/>
    </row>
    <row r="25" spans="1:3" s="180" customFormat="1" ht="12" customHeight="1" x14ac:dyDescent="0.2">
      <c r="A25" s="181" t="s">
        <v>39</v>
      </c>
      <c r="B25" s="18" t="s">
        <v>40</v>
      </c>
      <c r="C25" s="53"/>
    </row>
    <row r="26" spans="1:3" s="182" customFormat="1" ht="12" customHeight="1" x14ac:dyDescent="0.2">
      <c r="A26" s="181" t="s">
        <v>41</v>
      </c>
      <c r="B26" s="18" t="s">
        <v>42</v>
      </c>
      <c r="C26" s="53"/>
    </row>
    <row r="27" spans="1:3" s="182" customFormat="1" ht="12" customHeight="1" x14ac:dyDescent="0.2">
      <c r="A27" s="181" t="s">
        <v>43</v>
      </c>
      <c r="B27" s="18" t="s">
        <v>44</v>
      </c>
      <c r="C27" s="53"/>
    </row>
    <row r="28" spans="1:3" s="182" customFormat="1" ht="12" customHeight="1" x14ac:dyDescent="0.2">
      <c r="A28" s="181" t="s">
        <v>45</v>
      </c>
      <c r="B28" s="18" t="s">
        <v>46</v>
      </c>
      <c r="C28" s="53">
        <v>104899</v>
      </c>
    </row>
    <row r="29" spans="1:3" s="182" customFormat="1" ht="12" customHeight="1" thickBot="1" x14ac:dyDescent="0.25">
      <c r="A29" s="184" t="s">
        <v>47</v>
      </c>
      <c r="B29" s="23" t="s">
        <v>48</v>
      </c>
      <c r="C29" s="57"/>
    </row>
    <row r="30" spans="1:3" s="182" customFormat="1" ht="12" customHeight="1" thickBot="1" x14ac:dyDescent="0.3">
      <c r="A30" s="43" t="s">
        <v>49</v>
      </c>
      <c r="B30" s="11" t="s">
        <v>515</v>
      </c>
      <c r="C30" s="24">
        <v>3354926</v>
      </c>
    </row>
    <row r="31" spans="1:3" s="182" customFormat="1" ht="12" customHeight="1" x14ac:dyDescent="0.2">
      <c r="A31" s="179" t="s">
        <v>51</v>
      </c>
      <c r="B31" s="15" t="s">
        <v>52</v>
      </c>
      <c r="C31" s="16"/>
    </row>
    <row r="32" spans="1:3" s="182" customFormat="1" ht="12" customHeight="1" x14ac:dyDescent="0.2">
      <c r="A32" s="181" t="s">
        <v>53</v>
      </c>
      <c r="B32" s="18" t="s">
        <v>54</v>
      </c>
      <c r="C32" s="53"/>
    </row>
    <row r="33" spans="1:3" s="182" customFormat="1" ht="12" customHeight="1" x14ac:dyDescent="0.2">
      <c r="A33" s="181" t="s">
        <v>55</v>
      </c>
      <c r="B33" s="18" t="s">
        <v>516</v>
      </c>
      <c r="C33" s="53"/>
    </row>
    <row r="34" spans="1:3" s="182" customFormat="1" ht="12" customHeight="1" x14ac:dyDescent="0.2">
      <c r="A34" s="181" t="s">
        <v>57</v>
      </c>
      <c r="B34" s="18" t="s">
        <v>58</v>
      </c>
      <c r="C34" s="53">
        <v>3354926</v>
      </c>
    </row>
    <row r="35" spans="1:3" s="182" customFormat="1" ht="12" customHeight="1" x14ac:dyDescent="0.2">
      <c r="A35" s="181" t="s">
        <v>59</v>
      </c>
      <c r="B35" s="18" t="s">
        <v>60</v>
      </c>
      <c r="C35" s="53"/>
    </row>
    <row r="36" spans="1:3" s="182" customFormat="1" ht="12" customHeight="1" x14ac:dyDescent="0.2">
      <c r="A36" s="181" t="s">
        <v>61</v>
      </c>
      <c r="B36" s="18" t="s">
        <v>62</v>
      </c>
      <c r="C36" s="53"/>
    </row>
    <row r="37" spans="1:3" s="182" customFormat="1" ht="12" customHeight="1" x14ac:dyDescent="0.2">
      <c r="A37" s="184" t="s">
        <v>63</v>
      </c>
      <c r="B37" s="18" t="s">
        <v>64</v>
      </c>
      <c r="C37" s="53"/>
    </row>
    <row r="38" spans="1:3" s="182" customFormat="1" ht="12" customHeight="1" thickBot="1" x14ac:dyDescent="0.25">
      <c r="A38" s="184" t="s">
        <v>65</v>
      </c>
      <c r="B38" s="23" t="s">
        <v>66</v>
      </c>
      <c r="C38" s="57"/>
    </row>
    <row r="39" spans="1:3" s="182" customFormat="1" ht="12" customHeight="1" thickBot="1" x14ac:dyDescent="0.3">
      <c r="A39" s="43" t="s">
        <v>67</v>
      </c>
      <c r="B39" s="11" t="s">
        <v>68</v>
      </c>
      <c r="C39" s="12">
        <v>0</v>
      </c>
    </row>
    <row r="40" spans="1:3" s="182" customFormat="1" ht="12" customHeight="1" x14ac:dyDescent="0.2">
      <c r="A40" s="179" t="s">
        <v>69</v>
      </c>
      <c r="B40" s="15" t="s">
        <v>70</v>
      </c>
      <c r="C40" s="16"/>
    </row>
    <row r="41" spans="1:3" s="182" customFormat="1" ht="12" customHeight="1" x14ac:dyDescent="0.2">
      <c r="A41" s="181" t="s">
        <v>71</v>
      </c>
      <c r="B41" s="18" t="s">
        <v>72</v>
      </c>
      <c r="C41" s="53"/>
    </row>
    <row r="42" spans="1:3" s="182" customFormat="1" ht="12" customHeight="1" x14ac:dyDescent="0.2">
      <c r="A42" s="181" t="s">
        <v>73</v>
      </c>
      <c r="B42" s="18" t="s">
        <v>74</v>
      </c>
      <c r="C42" s="53"/>
    </row>
    <row r="43" spans="1:3" s="182" customFormat="1" ht="12" customHeight="1" x14ac:dyDescent="0.2">
      <c r="A43" s="181" t="s">
        <v>75</v>
      </c>
      <c r="B43" s="18" t="s">
        <v>76</v>
      </c>
      <c r="C43" s="53"/>
    </row>
    <row r="44" spans="1:3" s="182" customFormat="1" ht="12" customHeight="1" x14ac:dyDescent="0.2">
      <c r="A44" s="181" t="s">
        <v>77</v>
      </c>
      <c r="B44" s="18" t="s">
        <v>78</v>
      </c>
      <c r="C44" s="53"/>
    </row>
    <row r="45" spans="1:3" s="182" customFormat="1" ht="12" customHeight="1" x14ac:dyDescent="0.2">
      <c r="A45" s="181" t="s">
        <v>79</v>
      </c>
      <c r="B45" s="18" t="s">
        <v>80</v>
      </c>
      <c r="C45" s="53"/>
    </row>
    <row r="46" spans="1:3" s="182" customFormat="1" ht="12" customHeight="1" x14ac:dyDescent="0.2">
      <c r="A46" s="181" t="s">
        <v>81</v>
      </c>
      <c r="B46" s="18" t="s">
        <v>82</v>
      </c>
      <c r="C46" s="53"/>
    </row>
    <row r="47" spans="1:3" s="182" customFormat="1" ht="12" customHeight="1" x14ac:dyDescent="0.2">
      <c r="A47" s="181" t="s">
        <v>83</v>
      </c>
      <c r="B47" s="18" t="s">
        <v>517</v>
      </c>
      <c r="C47" s="53"/>
    </row>
    <row r="48" spans="1:3" s="182" customFormat="1" ht="12" customHeight="1" x14ac:dyDescent="0.2">
      <c r="A48" s="181" t="s">
        <v>85</v>
      </c>
      <c r="B48" s="18" t="s">
        <v>86</v>
      </c>
      <c r="C48" s="27"/>
    </row>
    <row r="49" spans="1:3" s="182" customFormat="1" ht="12" customHeight="1" x14ac:dyDescent="0.2">
      <c r="A49" s="184" t="s">
        <v>87</v>
      </c>
      <c r="B49" s="23" t="s">
        <v>88</v>
      </c>
      <c r="C49" s="81"/>
    </row>
    <row r="50" spans="1:3" s="182" customFormat="1" ht="12" customHeight="1" thickBot="1" x14ac:dyDescent="0.25">
      <c r="A50" s="184" t="s">
        <v>89</v>
      </c>
      <c r="B50" s="23" t="s">
        <v>90</v>
      </c>
      <c r="C50" s="81"/>
    </row>
    <row r="51" spans="1:3" s="182" customFormat="1" ht="12" customHeight="1" thickBot="1" x14ac:dyDescent="0.3">
      <c r="A51" s="43" t="s">
        <v>91</v>
      </c>
      <c r="B51" s="11" t="s">
        <v>92</v>
      </c>
      <c r="C51" s="12">
        <v>0</v>
      </c>
    </row>
    <row r="52" spans="1:3" s="182" customFormat="1" ht="12" customHeight="1" x14ac:dyDescent="0.2">
      <c r="A52" s="179" t="s">
        <v>93</v>
      </c>
      <c r="B52" s="15" t="s">
        <v>94</v>
      </c>
      <c r="C52" s="26"/>
    </row>
    <row r="53" spans="1:3" s="182" customFormat="1" ht="12" customHeight="1" x14ac:dyDescent="0.2">
      <c r="A53" s="181" t="s">
        <v>95</v>
      </c>
      <c r="B53" s="18" t="s">
        <v>96</v>
      </c>
      <c r="C53" s="27"/>
    </row>
    <row r="54" spans="1:3" s="182" customFormat="1" ht="12" customHeight="1" x14ac:dyDescent="0.2">
      <c r="A54" s="181" t="s">
        <v>97</v>
      </c>
      <c r="B54" s="18" t="s">
        <v>98</v>
      </c>
      <c r="C54" s="27"/>
    </row>
    <row r="55" spans="1:3" s="182" customFormat="1" ht="12" customHeight="1" x14ac:dyDescent="0.2">
      <c r="A55" s="181" t="s">
        <v>99</v>
      </c>
      <c r="B55" s="18" t="s">
        <v>100</v>
      </c>
      <c r="C55" s="27"/>
    </row>
    <row r="56" spans="1:3" s="182" customFormat="1" ht="12" customHeight="1" thickBot="1" x14ac:dyDescent="0.25">
      <c r="A56" s="184" t="s">
        <v>101</v>
      </c>
      <c r="B56" s="23" t="s">
        <v>102</v>
      </c>
      <c r="C56" s="81"/>
    </row>
    <row r="57" spans="1:3" s="182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182" customFormat="1" ht="12" customHeight="1" x14ac:dyDescent="0.2">
      <c r="A58" s="179" t="s">
        <v>105</v>
      </c>
      <c r="B58" s="15" t="s">
        <v>106</v>
      </c>
      <c r="C58" s="16"/>
    </row>
    <row r="59" spans="1:3" s="182" customFormat="1" ht="12" customHeight="1" x14ac:dyDescent="0.2">
      <c r="A59" s="181" t="s">
        <v>107</v>
      </c>
      <c r="B59" s="18" t="s">
        <v>108</v>
      </c>
      <c r="C59" s="53"/>
    </row>
    <row r="60" spans="1:3" s="182" customFormat="1" ht="12" customHeight="1" x14ac:dyDescent="0.2">
      <c r="A60" s="181" t="s">
        <v>109</v>
      </c>
      <c r="B60" s="18" t="s">
        <v>110</v>
      </c>
      <c r="C60" s="53"/>
    </row>
    <row r="61" spans="1:3" s="182" customFormat="1" ht="12" customHeight="1" thickBot="1" x14ac:dyDescent="0.25">
      <c r="A61" s="184" t="s">
        <v>111</v>
      </c>
      <c r="B61" s="23" t="s">
        <v>112</v>
      </c>
      <c r="C61" s="57"/>
    </row>
    <row r="62" spans="1:3" s="182" customFormat="1" ht="12" customHeight="1" thickBot="1" x14ac:dyDescent="0.3">
      <c r="A62" s="43" t="s">
        <v>113</v>
      </c>
      <c r="B62" s="22" t="s">
        <v>114</v>
      </c>
      <c r="C62" s="12">
        <v>0</v>
      </c>
    </row>
    <row r="63" spans="1:3" s="182" customFormat="1" ht="12" customHeight="1" x14ac:dyDescent="0.2">
      <c r="A63" s="179" t="s">
        <v>115</v>
      </c>
      <c r="B63" s="15" t="s">
        <v>116</v>
      </c>
      <c r="C63" s="27"/>
    </row>
    <row r="64" spans="1:3" s="182" customFormat="1" ht="12" customHeight="1" x14ac:dyDescent="0.2">
      <c r="A64" s="181" t="s">
        <v>117</v>
      </c>
      <c r="B64" s="18" t="s">
        <v>118</v>
      </c>
      <c r="C64" s="27"/>
    </row>
    <row r="65" spans="1:3" s="182" customFormat="1" ht="12" customHeight="1" x14ac:dyDescent="0.2">
      <c r="A65" s="181" t="s">
        <v>119</v>
      </c>
      <c r="B65" s="18" t="s">
        <v>120</v>
      </c>
      <c r="C65" s="27"/>
    </row>
    <row r="66" spans="1:3" s="182" customFormat="1" ht="12" customHeight="1" thickBot="1" x14ac:dyDescent="0.25">
      <c r="A66" s="184" t="s">
        <v>121</v>
      </c>
      <c r="B66" s="23" t="s">
        <v>122</v>
      </c>
      <c r="C66" s="27"/>
    </row>
    <row r="67" spans="1:3" s="182" customFormat="1" ht="12" customHeight="1" thickBot="1" x14ac:dyDescent="0.3">
      <c r="A67" s="43" t="s">
        <v>260</v>
      </c>
      <c r="B67" s="11" t="s">
        <v>124</v>
      </c>
      <c r="C67" s="24">
        <v>10441272</v>
      </c>
    </row>
    <row r="68" spans="1:3" s="182" customFormat="1" ht="12" customHeight="1" thickBot="1" x14ac:dyDescent="0.2">
      <c r="A68" s="186" t="s">
        <v>409</v>
      </c>
      <c r="B68" s="22" t="s">
        <v>126</v>
      </c>
      <c r="C68" s="12">
        <v>0</v>
      </c>
    </row>
    <row r="69" spans="1:3" s="182" customFormat="1" ht="12" customHeight="1" x14ac:dyDescent="0.2">
      <c r="A69" s="179" t="s">
        <v>127</v>
      </c>
      <c r="B69" s="15" t="s">
        <v>128</v>
      </c>
      <c r="C69" s="27"/>
    </row>
    <row r="70" spans="1:3" s="182" customFormat="1" ht="12" customHeight="1" x14ac:dyDescent="0.2">
      <c r="A70" s="181" t="s">
        <v>129</v>
      </c>
      <c r="B70" s="18" t="s">
        <v>130</v>
      </c>
      <c r="C70" s="27"/>
    </row>
    <row r="71" spans="1:3" s="182" customFormat="1" ht="12" customHeight="1" thickBot="1" x14ac:dyDescent="0.25">
      <c r="A71" s="184" t="s">
        <v>131</v>
      </c>
      <c r="B71" s="187" t="s">
        <v>410</v>
      </c>
      <c r="C71" s="27"/>
    </row>
    <row r="72" spans="1:3" s="182" customFormat="1" ht="12" customHeight="1" thickBot="1" x14ac:dyDescent="0.2">
      <c r="A72" s="186" t="s">
        <v>133</v>
      </c>
      <c r="B72" s="22" t="s">
        <v>134</v>
      </c>
      <c r="C72" s="12">
        <v>0</v>
      </c>
    </row>
    <row r="73" spans="1:3" s="182" customFormat="1" ht="12" customHeight="1" x14ac:dyDescent="0.2">
      <c r="A73" s="179" t="s">
        <v>135</v>
      </c>
      <c r="B73" s="15" t="s">
        <v>136</v>
      </c>
      <c r="C73" s="27"/>
    </row>
    <row r="74" spans="1:3" s="182" customFormat="1" ht="12" customHeight="1" x14ac:dyDescent="0.2">
      <c r="A74" s="181" t="s">
        <v>137</v>
      </c>
      <c r="B74" s="18" t="s">
        <v>138</v>
      </c>
      <c r="C74" s="27"/>
    </row>
    <row r="75" spans="1:3" s="182" customFormat="1" ht="12" customHeight="1" x14ac:dyDescent="0.2">
      <c r="A75" s="181" t="s">
        <v>139</v>
      </c>
      <c r="B75" s="18" t="s">
        <v>140</v>
      </c>
      <c r="C75" s="27"/>
    </row>
    <row r="76" spans="1:3" s="182" customFormat="1" ht="12" customHeight="1" thickBot="1" x14ac:dyDescent="0.25">
      <c r="A76" s="184" t="s">
        <v>141</v>
      </c>
      <c r="B76" s="23" t="s">
        <v>142</v>
      </c>
      <c r="C76" s="27"/>
    </row>
    <row r="77" spans="1:3" s="182" customFormat="1" ht="12" customHeight="1" thickBot="1" x14ac:dyDescent="0.2">
      <c r="A77" s="186" t="s">
        <v>143</v>
      </c>
      <c r="B77" s="22" t="s">
        <v>144</v>
      </c>
      <c r="C77" s="12">
        <v>0</v>
      </c>
    </row>
    <row r="78" spans="1:3" s="182" customFormat="1" ht="12" customHeight="1" x14ac:dyDescent="0.2">
      <c r="A78" s="179" t="s">
        <v>145</v>
      </c>
      <c r="B78" s="15" t="s">
        <v>146</v>
      </c>
      <c r="C78" s="27"/>
    </row>
    <row r="79" spans="1:3" s="182" customFormat="1" ht="12" customHeight="1" thickBot="1" x14ac:dyDescent="0.25">
      <c r="A79" s="184" t="s">
        <v>147</v>
      </c>
      <c r="B79" s="23" t="s">
        <v>148</v>
      </c>
      <c r="C79" s="27"/>
    </row>
    <row r="80" spans="1:3" s="180" customFormat="1" ht="12" customHeight="1" thickBot="1" x14ac:dyDescent="0.2">
      <c r="A80" s="186" t="s">
        <v>149</v>
      </c>
      <c r="B80" s="22" t="s">
        <v>150</v>
      </c>
      <c r="C80" s="12">
        <v>0</v>
      </c>
    </row>
    <row r="81" spans="1:3" s="182" customFormat="1" ht="12" customHeight="1" x14ac:dyDescent="0.2">
      <c r="A81" s="179" t="s">
        <v>151</v>
      </c>
      <c r="B81" s="15" t="s">
        <v>152</v>
      </c>
      <c r="C81" s="27"/>
    </row>
    <row r="82" spans="1:3" s="182" customFormat="1" ht="12" customHeight="1" x14ac:dyDescent="0.2">
      <c r="A82" s="181" t="s">
        <v>153</v>
      </c>
      <c r="B82" s="18" t="s">
        <v>154</v>
      </c>
      <c r="C82" s="27"/>
    </row>
    <row r="83" spans="1:3" s="182" customFormat="1" ht="12" customHeight="1" thickBot="1" x14ac:dyDescent="0.25">
      <c r="A83" s="184" t="s">
        <v>155</v>
      </c>
      <c r="B83" s="23" t="s">
        <v>156</v>
      </c>
      <c r="C83" s="27"/>
    </row>
    <row r="84" spans="1:3" s="182" customFormat="1" ht="12" customHeight="1" thickBot="1" x14ac:dyDescent="0.2">
      <c r="A84" s="186" t="s">
        <v>157</v>
      </c>
      <c r="B84" s="22" t="s">
        <v>158</v>
      </c>
      <c r="C84" s="12">
        <v>0</v>
      </c>
    </row>
    <row r="85" spans="1:3" s="182" customFormat="1" ht="12" customHeight="1" x14ac:dyDescent="0.2">
      <c r="A85" s="188" t="s">
        <v>159</v>
      </c>
      <c r="B85" s="15" t="s">
        <v>160</v>
      </c>
      <c r="C85" s="27"/>
    </row>
    <row r="86" spans="1:3" s="182" customFormat="1" ht="12" customHeight="1" x14ac:dyDescent="0.2">
      <c r="A86" s="189" t="s">
        <v>161</v>
      </c>
      <c r="B86" s="18" t="s">
        <v>162</v>
      </c>
      <c r="C86" s="27"/>
    </row>
    <row r="87" spans="1:3" s="182" customFormat="1" ht="12" customHeight="1" x14ac:dyDescent="0.2">
      <c r="A87" s="189" t="s">
        <v>163</v>
      </c>
      <c r="B87" s="18" t="s">
        <v>164</v>
      </c>
      <c r="C87" s="27"/>
    </row>
    <row r="88" spans="1:3" s="180" customFormat="1" ht="12" customHeight="1" thickBot="1" x14ac:dyDescent="0.25">
      <c r="A88" s="190" t="s">
        <v>165</v>
      </c>
      <c r="B88" s="23" t="s">
        <v>166</v>
      </c>
      <c r="C88" s="27"/>
    </row>
    <row r="89" spans="1:3" s="180" customFormat="1" ht="12" customHeight="1" thickBot="1" x14ac:dyDescent="0.2">
      <c r="A89" s="186" t="s">
        <v>167</v>
      </c>
      <c r="B89" s="22" t="s">
        <v>168</v>
      </c>
      <c r="C89" s="34"/>
    </row>
    <row r="90" spans="1:3" s="180" customFormat="1" ht="12" customHeight="1" thickBot="1" x14ac:dyDescent="0.2">
      <c r="A90" s="186" t="s">
        <v>411</v>
      </c>
      <c r="B90" s="22" t="s">
        <v>170</v>
      </c>
      <c r="C90" s="34"/>
    </row>
    <row r="91" spans="1:3" s="180" customFormat="1" ht="12" customHeight="1" thickBot="1" x14ac:dyDescent="0.2">
      <c r="A91" s="186" t="s">
        <v>412</v>
      </c>
      <c r="B91" s="35" t="s">
        <v>172</v>
      </c>
      <c r="C91" s="24">
        <v>0</v>
      </c>
    </row>
    <row r="92" spans="1:3" s="180" customFormat="1" ht="12" customHeight="1" thickBot="1" x14ac:dyDescent="0.2">
      <c r="A92" s="191" t="s">
        <v>413</v>
      </c>
      <c r="B92" s="37" t="s">
        <v>414</v>
      </c>
      <c r="C92" s="24">
        <v>10441272</v>
      </c>
    </row>
    <row r="93" spans="1:3" s="182" customFormat="1" ht="15" customHeight="1" thickBot="1" x14ac:dyDescent="0.3">
      <c r="A93" s="192"/>
      <c r="B93" s="193"/>
      <c r="C93" s="194"/>
    </row>
    <row r="94" spans="1:3" s="175" customFormat="1" ht="16.5" customHeight="1" thickBot="1" x14ac:dyDescent="0.3">
      <c r="A94" s="195"/>
      <c r="B94" s="196" t="s">
        <v>275</v>
      </c>
      <c r="C94" s="197"/>
    </row>
    <row r="95" spans="1:3" s="198" customFormat="1" ht="12" customHeight="1" thickBot="1" x14ac:dyDescent="0.3">
      <c r="A95" s="6" t="s">
        <v>7</v>
      </c>
      <c r="B95" s="47" t="s">
        <v>415</v>
      </c>
      <c r="C95" s="48">
        <v>10336373</v>
      </c>
    </row>
    <row r="96" spans="1:3" ht="12" customHeight="1" x14ac:dyDescent="0.25">
      <c r="A96" s="199" t="s">
        <v>9</v>
      </c>
      <c r="B96" s="50" t="s">
        <v>179</v>
      </c>
      <c r="C96" s="82">
        <v>5868450</v>
      </c>
    </row>
    <row r="97" spans="1:3" ht="12" customHeight="1" x14ac:dyDescent="0.25">
      <c r="A97" s="181" t="s">
        <v>11</v>
      </c>
      <c r="B97" s="52" t="s">
        <v>180</v>
      </c>
      <c r="C97" s="53">
        <v>1155588</v>
      </c>
    </row>
    <row r="98" spans="1:3" ht="12" customHeight="1" x14ac:dyDescent="0.25">
      <c r="A98" s="181" t="s">
        <v>13</v>
      </c>
      <c r="B98" s="52" t="s">
        <v>181</v>
      </c>
      <c r="C98" s="57">
        <v>3312335</v>
      </c>
    </row>
    <row r="99" spans="1:3" ht="12" customHeight="1" x14ac:dyDescent="0.25">
      <c r="A99" s="181" t="s">
        <v>15</v>
      </c>
      <c r="B99" s="55" t="s">
        <v>182</v>
      </c>
      <c r="C99" s="57"/>
    </row>
    <row r="100" spans="1:3" ht="12" customHeight="1" x14ac:dyDescent="0.25">
      <c r="A100" s="181" t="s">
        <v>183</v>
      </c>
      <c r="B100" s="56" t="s">
        <v>184</v>
      </c>
      <c r="C100" s="57"/>
    </row>
    <row r="101" spans="1:3" ht="12" customHeight="1" x14ac:dyDescent="0.25">
      <c r="A101" s="181" t="s">
        <v>19</v>
      </c>
      <c r="B101" s="52" t="s">
        <v>417</v>
      </c>
      <c r="C101" s="57"/>
    </row>
    <row r="102" spans="1:3" ht="12" customHeight="1" x14ac:dyDescent="0.2">
      <c r="A102" s="181" t="s">
        <v>186</v>
      </c>
      <c r="B102" s="59" t="s">
        <v>187</v>
      </c>
      <c r="C102" s="57"/>
    </row>
    <row r="103" spans="1:3" ht="12" customHeight="1" x14ac:dyDescent="0.2">
      <c r="A103" s="181" t="s">
        <v>188</v>
      </c>
      <c r="B103" s="59" t="s">
        <v>189</v>
      </c>
      <c r="C103" s="57"/>
    </row>
    <row r="104" spans="1:3" ht="12" customHeight="1" x14ac:dyDescent="0.2">
      <c r="A104" s="181" t="s">
        <v>190</v>
      </c>
      <c r="B104" s="59" t="s">
        <v>191</v>
      </c>
      <c r="C104" s="57"/>
    </row>
    <row r="105" spans="1:3" ht="12" customHeight="1" x14ac:dyDescent="0.25">
      <c r="A105" s="181" t="s">
        <v>192</v>
      </c>
      <c r="B105" s="60" t="s">
        <v>193</v>
      </c>
      <c r="C105" s="57"/>
    </row>
    <row r="106" spans="1:3" ht="12" customHeight="1" x14ac:dyDescent="0.25">
      <c r="A106" s="181" t="s">
        <v>194</v>
      </c>
      <c r="B106" s="60" t="s">
        <v>195</v>
      </c>
      <c r="C106" s="57"/>
    </row>
    <row r="107" spans="1:3" ht="12" customHeight="1" x14ac:dyDescent="0.2">
      <c r="A107" s="181" t="s">
        <v>196</v>
      </c>
      <c r="B107" s="59" t="s">
        <v>197</v>
      </c>
      <c r="C107" s="57"/>
    </row>
    <row r="108" spans="1:3" ht="12" customHeight="1" x14ac:dyDescent="0.2">
      <c r="A108" s="181" t="s">
        <v>198</v>
      </c>
      <c r="B108" s="59" t="s">
        <v>199</v>
      </c>
      <c r="C108" s="57"/>
    </row>
    <row r="109" spans="1:3" ht="12" customHeight="1" x14ac:dyDescent="0.25">
      <c r="A109" s="181" t="s">
        <v>200</v>
      </c>
      <c r="B109" s="60" t="s">
        <v>201</v>
      </c>
      <c r="C109" s="57"/>
    </row>
    <row r="110" spans="1:3" ht="12" customHeight="1" x14ac:dyDescent="0.25">
      <c r="A110" s="201" t="s">
        <v>202</v>
      </c>
      <c r="B110" s="58" t="s">
        <v>203</v>
      </c>
      <c r="C110" s="57"/>
    </row>
    <row r="111" spans="1:3" ht="12" customHeight="1" x14ac:dyDescent="0.25">
      <c r="A111" s="181" t="s">
        <v>204</v>
      </c>
      <c r="B111" s="58" t="s">
        <v>205</v>
      </c>
      <c r="C111" s="57"/>
    </row>
    <row r="112" spans="1:3" ht="12" customHeight="1" x14ac:dyDescent="0.25">
      <c r="A112" s="181" t="s">
        <v>206</v>
      </c>
      <c r="B112" s="60" t="s">
        <v>207</v>
      </c>
      <c r="C112" s="53"/>
    </row>
    <row r="113" spans="1:3" ht="12" customHeight="1" x14ac:dyDescent="0.25">
      <c r="A113" s="181" t="s">
        <v>208</v>
      </c>
      <c r="B113" s="55" t="s">
        <v>209</v>
      </c>
      <c r="C113" s="53"/>
    </row>
    <row r="114" spans="1:3" ht="12" customHeight="1" x14ac:dyDescent="0.25">
      <c r="A114" s="184" t="s">
        <v>210</v>
      </c>
      <c r="B114" s="52" t="s">
        <v>418</v>
      </c>
      <c r="C114" s="57"/>
    </row>
    <row r="115" spans="1:3" ht="12" customHeight="1" thickBot="1" x14ac:dyDescent="0.3">
      <c r="A115" s="202" t="s">
        <v>212</v>
      </c>
      <c r="B115" s="203" t="s">
        <v>419</v>
      </c>
      <c r="C115" s="224"/>
    </row>
    <row r="116" spans="1:3" ht="12" customHeight="1" thickBot="1" x14ac:dyDescent="0.3">
      <c r="A116" s="43" t="s">
        <v>21</v>
      </c>
      <c r="B116" s="63" t="s">
        <v>214</v>
      </c>
      <c r="C116" s="12">
        <v>104899</v>
      </c>
    </row>
    <row r="117" spans="1:3" ht="12" customHeight="1" x14ac:dyDescent="0.25">
      <c r="A117" s="179" t="s">
        <v>23</v>
      </c>
      <c r="B117" s="52" t="s">
        <v>215</v>
      </c>
      <c r="C117" s="16">
        <v>104899</v>
      </c>
    </row>
    <row r="118" spans="1:3" ht="12" customHeight="1" x14ac:dyDescent="0.25">
      <c r="A118" s="179" t="s">
        <v>25</v>
      </c>
      <c r="B118" s="64" t="s">
        <v>216</v>
      </c>
      <c r="C118" s="16"/>
    </row>
    <row r="119" spans="1:3" ht="12" customHeight="1" x14ac:dyDescent="0.25">
      <c r="A119" s="179" t="s">
        <v>27</v>
      </c>
      <c r="B119" s="64" t="s">
        <v>217</v>
      </c>
      <c r="C119" s="53"/>
    </row>
    <row r="120" spans="1:3" ht="12" customHeight="1" x14ac:dyDescent="0.25">
      <c r="A120" s="179" t="s">
        <v>29</v>
      </c>
      <c r="B120" s="64" t="s">
        <v>218</v>
      </c>
      <c r="C120" s="65"/>
    </row>
    <row r="121" spans="1:3" ht="12" customHeight="1" x14ac:dyDescent="0.25">
      <c r="A121" s="179" t="s">
        <v>31</v>
      </c>
      <c r="B121" s="21" t="s">
        <v>219</v>
      </c>
      <c r="C121" s="65"/>
    </row>
    <row r="122" spans="1:3" ht="12" customHeight="1" x14ac:dyDescent="0.25">
      <c r="A122" s="179" t="s">
        <v>33</v>
      </c>
      <c r="B122" s="19" t="s">
        <v>220</v>
      </c>
      <c r="C122" s="65"/>
    </row>
    <row r="123" spans="1:3" ht="12" customHeight="1" x14ac:dyDescent="0.25">
      <c r="A123" s="179" t="s">
        <v>221</v>
      </c>
      <c r="B123" s="66" t="s">
        <v>222</v>
      </c>
      <c r="C123" s="65"/>
    </row>
    <row r="124" spans="1:3" ht="12" customHeight="1" x14ac:dyDescent="0.25">
      <c r="A124" s="179" t="s">
        <v>223</v>
      </c>
      <c r="B124" s="60" t="s">
        <v>195</v>
      </c>
      <c r="C124" s="65"/>
    </row>
    <row r="125" spans="1:3" ht="12" customHeight="1" x14ac:dyDescent="0.25">
      <c r="A125" s="179" t="s">
        <v>224</v>
      </c>
      <c r="B125" s="60" t="s">
        <v>225</v>
      </c>
      <c r="C125" s="65"/>
    </row>
    <row r="126" spans="1:3" ht="12" customHeight="1" x14ac:dyDescent="0.25">
      <c r="A126" s="179" t="s">
        <v>226</v>
      </c>
      <c r="B126" s="60" t="s">
        <v>227</v>
      </c>
      <c r="C126" s="65"/>
    </row>
    <row r="127" spans="1:3" ht="12" customHeight="1" x14ac:dyDescent="0.25">
      <c r="A127" s="179" t="s">
        <v>228</v>
      </c>
      <c r="B127" s="60" t="s">
        <v>201</v>
      </c>
      <c r="C127" s="65"/>
    </row>
    <row r="128" spans="1:3" ht="12" customHeight="1" x14ac:dyDescent="0.25">
      <c r="A128" s="179" t="s">
        <v>229</v>
      </c>
      <c r="B128" s="60" t="s">
        <v>230</v>
      </c>
      <c r="C128" s="65"/>
    </row>
    <row r="129" spans="1:11" ht="12" customHeight="1" thickBot="1" x14ac:dyDescent="0.3">
      <c r="A129" s="201" t="s">
        <v>231</v>
      </c>
      <c r="B129" s="60" t="s">
        <v>232</v>
      </c>
      <c r="C129" s="67"/>
    </row>
    <row r="130" spans="1:11" ht="12" customHeight="1" thickBot="1" x14ac:dyDescent="0.3">
      <c r="A130" s="43" t="s">
        <v>35</v>
      </c>
      <c r="B130" s="68" t="s">
        <v>233</v>
      </c>
      <c r="C130" s="12">
        <v>10441272</v>
      </c>
    </row>
    <row r="131" spans="1:11" ht="12" customHeight="1" thickBot="1" x14ac:dyDescent="0.3">
      <c r="A131" s="43" t="s">
        <v>234</v>
      </c>
      <c r="B131" s="68" t="s">
        <v>235</v>
      </c>
      <c r="C131" s="12">
        <v>0</v>
      </c>
    </row>
    <row r="132" spans="1:11" s="198" customFormat="1" ht="12" customHeight="1" x14ac:dyDescent="0.25">
      <c r="A132" s="179" t="s">
        <v>51</v>
      </c>
      <c r="B132" s="69" t="s">
        <v>420</v>
      </c>
      <c r="C132" s="65"/>
    </row>
    <row r="133" spans="1:11" ht="12" customHeight="1" x14ac:dyDescent="0.25">
      <c r="A133" s="179" t="s">
        <v>53</v>
      </c>
      <c r="B133" s="69" t="s">
        <v>237</v>
      </c>
      <c r="C133" s="65"/>
    </row>
    <row r="134" spans="1:11" ht="12" customHeight="1" thickBot="1" x14ac:dyDescent="0.3">
      <c r="A134" s="201" t="s">
        <v>55</v>
      </c>
      <c r="B134" s="70" t="s">
        <v>421</v>
      </c>
      <c r="C134" s="65"/>
    </row>
    <row r="135" spans="1:11" ht="12" customHeight="1" thickBot="1" x14ac:dyDescent="0.3">
      <c r="A135" s="43" t="s">
        <v>67</v>
      </c>
      <c r="B135" s="68" t="s">
        <v>239</v>
      </c>
      <c r="C135" s="12">
        <v>0</v>
      </c>
    </row>
    <row r="136" spans="1:11" ht="12" customHeight="1" x14ac:dyDescent="0.25">
      <c r="A136" s="179" t="s">
        <v>69</v>
      </c>
      <c r="B136" s="69" t="s">
        <v>240</v>
      </c>
      <c r="C136" s="65"/>
    </row>
    <row r="137" spans="1:11" ht="12" customHeight="1" x14ac:dyDescent="0.25">
      <c r="A137" s="179" t="s">
        <v>71</v>
      </c>
      <c r="B137" s="69" t="s">
        <v>241</v>
      </c>
      <c r="C137" s="65"/>
    </row>
    <row r="138" spans="1:11" ht="12" customHeight="1" x14ac:dyDescent="0.25">
      <c r="A138" s="179" t="s">
        <v>73</v>
      </c>
      <c r="B138" s="69" t="s">
        <v>242</v>
      </c>
      <c r="C138" s="65"/>
    </row>
    <row r="139" spans="1:11" ht="12" customHeight="1" x14ac:dyDescent="0.25">
      <c r="A139" s="179" t="s">
        <v>75</v>
      </c>
      <c r="B139" s="69" t="s">
        <v>422</v>
      </c>
      <c r="C139" s="65"/>
    </row>
    <row r="140" spans="1:11" ht="12" customHeight="1" x14ac:dyDescent="0.25">
      <c r="A140" s="179" t="s">
        <v>77</v>
      </c>
      <c r="B140" s="69" t="s">
        <v>244</v>
      </c>
      <c r="C140" s="65"/>
    </row>
    <row r="141" spans="1:11" s="198" customFormat="1" ht="12" customHeight="1" thickBot="1" x14ac:dyDescent="0.3">
      <c r="A141" s="201" t="s">
        <v>79</v>
      </c>
      <c r="B141" s="70" t="s">
        <v>245</v>
      </c>
      <c r="C141" s="65"/>
    </row>
    <row r="142" spans="1:11" ht="12" customHeight="1" thickBot="1" x14ac:dyDescent="0.3">
      <c r="A142" s="43" t="s">
        <v>91</v>
      </c>
      <c r="B142" s="68" t="s">
        <v>423</v>
      </c>
      <c r="C142" s="24">
        <v>0</v>
      </c>
      <c r="K142" s="204"/>
    </row>
    <row r="143" spans="1:11" x14ac:dyDescent="0.25">
      <c r="A143" s="179" t="s">
        <v>93</v>
      </c>
      <c r="B143" s="69" t="s">
        <v>247</v>
      </c>
      <c r="C143" s="65"/>
    </row>
    <row r="144" spans="1:11" ht="12" customHeight="1" x14ac:dyDescent="0.25">
      <c r="A144" s="179" t="s">
        <v>95</v>
      </c>
      <c r="B144" s="69" t="s">
        <v>248</v>
      </c>
      <c r="C144" s="65"/>
    </row>
    <row r="145" spans="1:3" s="198" customFormat="1" ht="12" customHeight="1" x14ac:dyDescent="0.25">
      <c r="A145" s="179" t="s">
        <v>97</v>
      </c>
      <c r="B145" s="69" t="s">
        <v>424</v>
      </c>
      <c r="C145" s="65"/>
    </row>
    <row r="146" spans="1:3" s="198" customFormat="1" ht="12" customHeight="1" x14ac:dyDescent="0.25">
      <c r="A146" s="179" t="s">
        <v>99</v>
      </c>
      <c r="B146" s="69" t="s">
        <v>249</v>
      </c>
      <c r="C146" s="65"/>
    </row>
    <row r="147" spans="1:3" s="198" customFormat="1" ht="12" customHeight="1" thickBot="1" x14ac:dyDescent="0.3">
      <c r="A147" s="201" t="s">
        <v>101</v>
      </c>
      <c r="B147" s="70" t="s">
        <v>250</v>
      </c>
      <c r="C147" s="65"/>
    </row>
    <row r="148" spans="1:3" s="198" customFormat="1" ht="12" customHeight="1" thickBot="1" x14ac:dyDescent="0.3">
      <c r="A148" s="43" t="s">
        <v>251</v>
      </c>
      <c r="B148" s="68" t="s">
        <v>252</v>
      </c>
      <c r="C148" s="71">
        <v>0</v>
      </c>
    </row>
    <row r="149" spans="1:3" s="198" customFormat="1" ht="12" customHeight="1" x14ac:dyDescent="0.25">
      <c r="A149" s="179" t="s">
        <v>105</v>
      </c>
      <c r="B149" s="69" t="s">
        <v>253</v>
      </c>
      <c r="C149" s="65"/>
    </row>
    <row r="150" spans="1:3" s="198" customFormat="1" ht="12" customHeight="1" x14ac:dyDescent="0.25">
      <c r="A150" s="179" t="s">
        <v>107</v>
      </c>
      <c r="B150" s="69" t="s">
        <v>254</v>
      </c>
      <c r="C150" s="65"/>
    </row>
    <row r="151" spans="1:3" s="198" customFormat="1" ht="12" customHeight="1" x14ac:dyDescent="0.25">
      <c r="A151" s="179" t="s">
        <v>109</v>
      </c>
      <c r="B151" s="69" t="s">
        <v>255</v>
      </c>
      <c r="C151" s="65"/>
    </row>
    <row r="152" spans="1:3" ht="12.75" customHeight="1" x14ac:dyDescent="0.25">
      <c r="A152" s="179" t="s">
        <v>111</v>
      </c>
      <c r="B152" s="69" t="s">
        <v>425</v>
      </c>
      <c r="C152" s="65"/>
    </row>
    <row r="153" spans="1:3" ht="12.75" customHeight="1" thickBot="1" x14ac:dyDescent="0.3">
      <c r="A153" s="201" t="s">
        <v>257</v>
      </c>
      <c r="B153" s="70" t="s">
        <v>258</v>
      </c>
      <c r="C153" s="67"/>
    </row>
    <row r="154" spans="1:3" ht="12.75" customHeight="1" thickBot="1" x14ac:dyDescent="0.3">
      <c r="A154" s="205" t="s">
        <v>113</v>
      </c>
      <c r="B154" s="68" t="s">
        <v>259</v>
      </c>
      <c r="C154" s="71"/>
    </row>
    <row r="155" spans="1:3" ht="12" customHeight="1" thickBot="1" x14ac:dyDescent="0.3">
      <c r="A155" s="205" t="s">
        <v>260</v>
      </c>
      <c r="B155" s="68" t="s">
        <v>261</v>
      </c>
      <c r="C155" s="71"/>
    </row>
    <row r="156" spans="1:3" ht="15" customHeight="1" thickBot="1" x14ac:dyDescent="0.3">
      <c r="A156" s="43" t="s">
        <v>262</v>
      </c>
      <c r="B156" s="68" t="s">
        <v>263</v>
      </c>
      <c r="C156" s="73">
        <v>0</v>
      </c>
    </row>
    <row r="157" spans="1:3" ht="13.5" thickBot="1" x14ac:dyDescent="0.3">
      <c r="A157" s="210" t="s">
        <v>264</v>
      </c>
      <c r="B157" s="77" t="s">
        <v>265</v>
      </c>
      <c r="C157" s="73">
        <v>10441272</v>
      </c>
    </row>
    <row r="158" spans="1:3" ht="15" customHeight="1" thickBot="1" x14ac:dyDescent="0.3"/>
    <row r="159" spans="1:3" ht="14.25" customHeight="1" thickBot="1" x14ac:dyDescent="0.3">
      <c r="A159" s="214" t="s">
        <v>426</v>
      </c>
      <c r="B159" s="215"/>
      <c r="C159" s="216"/>
    </row>
    <row r="160" spans="1:3" ht="13.5" thickBot="1" x14ac:dyDescent="0.3">
      <c r="A160" s="214" t="s">
        <v>427</v>
      </c>
      <c r="B160" s="215"/>
      <c r="C160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2" customWidth="1"/>
    <col min="2" max="2" width="67.85546875" style="232" customWidth="1"/>
    <col min="3" max="3" width="21.42578125" style="232" customWidth="1"/>
    <col min="4" max="16384" width="9.140625" style="232"/>
  </cols>
  <sheetData>
    <row r="1" spans="1:3" ht="28.5" customHeight="1" x14ac:dyDescent="0.25">
      <c r="A1" s="325" t="s">
        <v>478</v>
      </c>
      <c r="B1" s="325"/>
      <c r="C1" s="325"/>
    </row>
    <row r="2" spans="1:3" s="226" customFormat="1" ht="21" customHeight="1" thickBot="1" x14ac:dyDescent="0.3">
      <c r="A2" s="154"/>
      <c r="B2" s="155"/>
      <c r="C2" s="268" t="s">
        <v>483</v>
      </c>
    </row>
    <row r="3" spans="1:3" s="228" customFormat="1" ht="25.5" customHeight="1" x14ac:dyDescent="0.25">
      <c r="A3" s="158" t="s">
        <v>429</v>
      </c>
      <c r="B3" s="159" t="s">
        <v>430</v>
      </c>
      <c r="C3" s="227" t="s">
        <v>431</v>
      </c>
    </row>
    <row r="4" spans="1:3" s="228" customFormat="1" ht="24.75" thickBot="1" x14ac:dyDescent="0.3">
      <c r="A4" s="229" t="s">
        <v>403</v>
      </c>
      <c r="B4" s="163" t="s">
        <v>404</v>
      </c>
      <c r="C4" s="230"/>
    </row>
    <row r="5" spans="1:3" s="231" customFormat="1" ht="15.95" customHeight="1" thickBot="1" x14ac:dyDescent="0.3">
      <c r="A5" s="165"/>
      <c r="B5" s="165"/>
      <c r="C5" s="166" t="s">
        <v>273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233" customFormat="1" ht="12.95" customHeight="1" thickBot="1" x14ac:dyDescent="0.3">
      <c r="A7" s="172"/>
      <c r="B7" s="173" t="s">
        <v>5</v>
      </c>
      <c r="C7" s="174" t="s">
        <v>6</v>
      </c>
    </row>
    <row r="8" spans="1:3" s="233" customFormat="1" ht="15.95" customHeight="1" thickBot="1" x14ac:dyDescent="0.3">
      <c r="A8" s="176"/>
      <c r="B8" s="177" t="s">
        <v>274</v>
      </c>
      <c r="C8" s="234"/>
    </row>
    <row r="9" spans="1:3" s="236" customFormat="1" ht="12" customHeight="1" thickBot="1" x14ac:dyDescent="0.3">
      <c r="A9" s="172" t="s">
        <v>7</v>
      </c>
      <c r="B9" s="235" t="s">
        <v>432</v>
      </c>
      <c r="C9" s="117">
        <v>1006013</v>
      </c>
    </row>
    <row r="10" spans="1:3" s="236" customFormat="1" ht="12" customHeight="1" x14ac:dyDescent="0.25">
      <c r="A10" s="237" t="s">
        <v>9</v>
      </c>
      <c r="B10" s="50" t="s">
        <v>70</v>
      </c>
      <c r="C10" s="238">
        <v>0</v>
      </c>
    </row>
    <row r="11" spans="1:3" s="236" customFormat="1" ht="12" customHeight="1" x14ac:dyDescent="0.25">
      <c r="A11" s="239" t="s">
        <v>11</v>
      </c>
      <c r="B11" s="52" t="s">
        <v>72</v>
      </c>
      <c r="C11" s="109">
        <v>541224</v>
      </c>
    </row>
    <row r="12" spans="1:3" s="236" customFormat="1" ht="12" customHeight="1" x14ac:dyDescent="0.25">
      <c r="A12" s="239" t="s">
        <v>13</v>
      </c>
      <c r="B12" s="52" t="s">
        <v>74</v>
      </c>
      <c r="C12" s="109">
        <v>0</v>
      </c>
    </row>
    <row r="13" spans="1:3" s="236" customFormat="1" ht="12" customHeight="1" x14ac:dyDescent="0.25">
      <c r="A13" s="239" t="s">
        <v>15</v>
      </c>
      <c r="B13" s="52" t="s">
        <v>76</v>
      </c>
      <c r="C13" s="109">
        <v>0</v>
      </c>
    </row>
    <row r="14" spans="1:3" s="236" customFormat="1" ht="12" customHeight="1" x14ac:dyDescent="0.25">
      <c r="A14" s="239" t="s">
        <v>17</v>
      </c>
      <c r="B14" s="52" t="s">
        <v>78</v>
      </c>
      <c r="C14" s="109">
        <v>0</v>
      </c>
    </row>
    <row r="15" spans="1:3" s="236" customFormat="1" ht="12" customHeight="1" x14ac:dyDescent="0.25">
      <c r="A15" s="239" t="s">
        <v>19</v>
      </c>
      <c r="B15" s="52" t="s">
        <v>433</v>
      </c>
      <c r="C15" s="109">
        <v>146130</v>
      </c>
    </row>
    <row r="16" spans="1:3" s="236" customFormat="1" ht="12" customHeight="1" x14ac:dyDescent="0.25">
      <c r="A16" s="239" t="s">
        <v>186</v>
      </c>
      <c r="B16" s="70" t="s">
        <v>434</v>
      </c>
      <c r="C16" s="109">
        <v>0</v>
      </c>
    </row>
    <row r="17" spans="1:3" s="236" customFormat="1" ht="12" customHeight="1" x14ac:dyDescent="0.25">
      <c r="A17" s="239" t="s">
        <v>188</v>
      </c>
      <c r="B17" s="52" t="s">
        <v>435</v>
      </c>
      <c r="C17" s="109">
        <v>0</v>
      </c>
    </row>
    <row r="18" spans="1:3" s="240" customFormat="1" ht="12" customHeight="1" x14ac:dyDescent="0.25">
      <c r="A18" s="239" t="s">
        <v>190</v>
      </c>
      <c r="B18" s="52" t="s">
        <v>86</v>
      </c>
      <c r="C18" s="109">
        <v>0</v>
      </c>
    </row>
    <row r="19" spans="1:3" s="240" customFormat="1" ht="12" customHeight="1" x14ac:dyDescent="0.25">
      <c r="A19" s="239" t="s">
        <v>192</v>
      </c>
      <c r="B19" s="52" t="s">
        <v>88</v>
      </c>
      <c r="C19" s="109">
        <v>0</v>
      </c>
    </row>
    <row r="20" spans="1:3" s="240" customFormat="1" ht="12" customHeight="1" thickBot="1" x14ac:dyDescent="0.3">
      <c r="A20" s="239" t="s">
        <v>194</v>
      </c>
      <c r="B20" s="70" t="s">
        <v>90</v>
      </c>
      <c r="C20" s="102">
        <v>318659</v>
      </c>
    </row>
    <row r="21" spans="1:3" s="236" customFormat="1" ht="12" customHeight="1" thickBot="1" x14ac:dyDescent="0.3">
      <c r="A21" s="172" t="s">
        <v>21</v>
      </c>
      <c r="B21" s="235" t="s">
        <v>436</v>
      </c>
      <c r="C21" s="117">
        <v>1562197</v>
      </c>
    </row>
    <row r="22" spans="1:3" s="240" customFormat="1" ht="12" customHeight="1" x14ac:dyDescent="0.25">
      <c r="A22" s="239" t="s">
        <v>23</v>
      </c>
      <c r="B22" s="69" t="s">
        <v>24</v>
      </c>
      <c r="C22" s="109">
        <v>0</v>
      </c>
    </row>
    <row r="23" spans="1:3" s="240" customFormat="1" ht="12" customHeight="1" x14ac:dyDescent="0.25">
      <c r="A23" s="239" t="s">
        <v>25</v>
      </c>
      <c r="B23" s="52" t="s">
        <v>437</v>
      </c>
      <c r="C23" s="109">
        <v>0</v>
      </c>
    </row>
    <row r="24" spans="1:3" s="240" customFormat="1" ht="12" customHeight="1" x14ac:dyDescent="0.25">
      <c r="A24" s="239" t="s">
        <v>27</v>
      </c>
      <c r="B24" s="52" t="s">
        <v>438</v>
      </c>
      <c r="C24" s="109">
        <v>1562197</v>
      </c>
    </row>
    <row r="25" spans="1:3" s="240" customFormat="1" ht="12" customHeight="1" thickBot="1" x14ac:dyDescent="0.3">
      <c r="A25" s="241" t="s">
        <v>29</v>
      </c>
      <c r="B25" s="64" t="s">
        <v>439</v>
      </c>
      <c r="C25" s="113">
        <v>0</v>
      </c>
    </row>
    <row r="26" spans="1:3" s="240" customFormat="1" ht="12" customHeight="1" thickBot="1" x14ac:dyDescent="0.3">
      <c r="A26" s="242" t="s">
        <v>35</v>
      </c>
      <c r="B26" s="243" t="s">
        <v>284</v>
      </c>
      <c r="C26" s="244">
        <v>40000</v>
      </c>
    </row>
    <row r="27" spans="1:3" s="240" customFormat="1" ht="12" customHeight="1" thickBot="1" x14ac:dyDescent="0.3">
      <c r="A27" s="245" t="s">
        <v>234</v>
      </c>
      <c r="B27" s="208" t="s">
        <v>440</v>
      </c>
      <c r="C27" s="246">
        <v>0</v>
      </c>
    </row>
    <row r="28" spans="1:3" s="240" customFormat="1" ht="12" customHeight="1" x14ac:dyDescent="0.25">
      <c r="A28" s="247" t="s">
        <v>51</v>
      </c>
      <c r="B28" s="248" t="s">
        <v>38</v>
      </c>
      <c r="C28" s="140">
        <v>0</v>
      </c>
    </row>
    <row r="29" spans="1:3" s="240" customFormat="1" ht="12" customHeight="1" x14ac:dyDescent="0.25">
      <c r="A29" s="247" t="s">
        <v>53</v>
      </c>
      <c r="B29" s="248" t="s">
        <v>437</v>
      </c>
      <c r="C29" s="140">
        <v>0</v>
      </c>
    </row>
    <row r="30" spans="1:3" s="240" customFormat="1" ht="12" customHeight="1" x14ac:dyDescent="0.25">
      <c r="A30" s="247" t="s">
        <v>55</v>
      </c>
      <c r="B30" s="249" t="s">
        <v>441</v>
      </c>
      <c r="C30" s="140">
        <v>0</v>
      </c>
    </row>
    <row r="31" spans="1:3" s="240" customFormat="1" ht="12" customHeight="1" thickBot="1" x14ac:dyDescent="0.3">
      <c r="A31" s="239" t="s">
        <v>57</v>
      </c>
      <c r="B31" s="250" t="s">
        <v>442</v>
      </c>
      <c r="C31" s="140">
        <v>0</v>
      </c>
    </row>
    <row r="32" spans="1:3" s="240" customFormat="1" ht="12" customHeight="1" thickBot="1" x14ac:dyDescent="0.3">
      <c r="A32" s="242" t="s">
        <v>67</v>
      </c>
      <c r="B32" s="68" t="s">
        <v>443</v>
      </c>
      <c r="C32" s="117">
        <v>0</v>
      </c>
    </row>
    <row r="33" spans="1:3" s="240" customFormat="1" ht="12" customHeight="1" x14ac:dyDescent="0.25">
      <c r="A33" s="247" t="s">
        <v>69</v>
      </c>
      <c r="B33" s="248" t="s">
        <v>94</v>
      </c>
      <c r="C33" s="140">
        <v>0</v>
      </c>
    </row>
    <row r="34" spans="1:3" s="240" customFormat="1" ht="12" customHeight="1" x14ac:dyDescent="0.25">
      <c r="A34" s="247" t="s">
        <v>71</v>
      </c>
      <c r="B34" s="249" t="s">
        <v>96</v>
      </c>
      <c r="C34" s="140">
        <v>0</v>
      </c>
    </row>
    <row r="35" spans="1:3" s="240" customFormat="1" ht="12" customHeight="1" thickBot="1" x14ac:dyDescent="0.3">
      <c r="A35" s="239" t="s">
        <v>73</v>
      </c>
      <c r="B35" s="250" t="s">
        <v>98</v>
      </c>
      <c r="C35" s="140">
        <v>0</v>
      </c>
    </row>
    <row r="36" spans="1:3" s="236" customFormat="1" ht="12" customHeight="1" thickBot="1" x14ac:dyDescent="0.3">
      <c r="A36" s="242" t="s">
        <v>91</v>
      </c>
      <c r="B36" s="68" t="s">
        <v>286</v>
      </c>
      <c r="C36" s="251">
        <v>0</v>
      </c>
    </row>
    <row r="37" spans="1:3" s="236" customFormat="1" ht="12" customHeight="1" thickBot="1" x14ac:dyDescent="0.3">
      <c r="A37" s="242" t="s">
        <v>251</v>
      </c>
      <c r="B37" s="68" t="s">
        <v>444</v>
      </c>
      <c r="C37" s="251">
        <v>0</v>
      </c>
    </row>
    <row r="38" spans="1:3" s="236" customFormat="1" ht="12" customHeight="1" thickBot="1" x14ac:dyDescent="0.3">
      <c r="A38" s="172" t="s">
        <v>113</v>
      </c>
      <c r="B38" s="68" t="s">
        <v>445</v>
      </c>
      <c r="C38" s="252">
        <v>2608210</v>
      </c>
    </row>
    <row r="39" spans="1:3" s="236" customFormat="1" ht="12" customHeight="1" thickBot="1" x14ac:dyDescent="0.3">
      <c r="A39" s="253" t="s">
        <v>260</v>
      </c>
      <c r="B39" s="68" t="s">
        <v>446</v>
      </c>
      <c r="C39" s="252">
        <v>123459413</v>
      </c>
    </row>
    <row r="40" spans="1:3" s="236" customFormat="1" ht="12" customHeight="1" x14ac:dyDescent="0.25">
      <c r="A40" s="247" t="s">
        <v>447</v>
      </c>
      <c r="B40" s="248" t="s">
        <v>341</v>
      </c>
      <c r="C40" s="140">
        <v>0</v>
      </c>
    </row>
    <row r="41" spans="1:3" s="236" customFormat="1" ht="12" customHeight="1" x14ac:dyDescent="0.25">
      <c r="A41" s="247" t="s">
        <v>448</v>
      </c>
      <c r="B41" s="249" t="s">
        <v>449</v>
      </c>
      <c r="C41" s="140">
        <v>0</v>
      </c>
    </row>
    <row r="42" spans="1:3" s="240" customFormat="1" ht="12" customHeight="1" thickBot="1" x14ac:dyDescent="0.3">
      <c r="A42" s="239" t="s">
        <v>450</v>
      </c>
      <c r="B42" s="250" t="s">
        <v>451</v>
      </c>
      <c r="C42" s="254">
        <v>123459413</v>
      </c>
    </row>
    <row r="43" spans="1:3" s="240" customFormat="1" ht="15" customHeight="1" thickBot="1" x14ac:dyDescent="0.25">
      <c r="A43" s="253" t="s">
        <v>262</v>
      </c>
      <c r="B43" s="255" t="s">
        <v>452</v>
      </c>
      <c r="C43" s="197">
        <v>126067623</v>
      </c>
    </row>
    <row r="44" spans="1:3" s="240" customFormat="1" ht="15" customHeight="1" x14ac:dyDescent="0.25">
      <c r="A44" s="192"/>
      <c r="B44" s="193"/>
      <c r="C44" s="194"/>
    </row>
    <row r="45" spans="1:3" ht="13.5" thickBot="1" x14ac:dyDescent="0.3">
      <c r="A45" s="256"/>
      <c r="B45" s="257"/>
      <c r="C45" s="258"/>
    </row>
    <row r="46" spans="1:3" s="233" customFormat="1" ht="16.5" customHeight="1" thickBot="1" x14ac:dyDescent="0.3">
      <c r="A46" s="195"/>
      <c r="B46" s="196" t="s">
        <v>275</v>
      </c>
      <c r="C46" s="197"/>
    </row>
    <row r="47" spans="1:3" s="259" customFormat="1" ht="12" customHeight="1" thickBot="1" x14ac:dyDescent="0.3">
      <c r="A47" s="242" t="s">
        <v>7</v>
      </c>
      <c r="B47" s="68" t="s">
        <v>453</v>
      </c>
      <c r="C47" s="117">
        <v>125559623</v>
      </c>
    </row>
    <row r="48" spans="1:3" ht="12" customHeight="1" x14ac:dyDescent="0.25">
      <c r="A48" s="239" t="s">
        <v>9</v>
      </c>
      <c r="B48" s="69" t="s">
        <v>179</v>
      </c>
      <c r="C48" s="140">
        <v>83960610</v>
      </c>
    </row>
    <row r="49" spans="1:3" ht="12" customHeight="1" x14ac:dyDescent="0.25">
      <c r="A49" s="239" t="s">
        <v>11</v>
      </c>
      <c r="B49" s="52" t="s">
        <v>180</v>
      </c>
      <c r="C49" s="140">
        <v>17731823</v>
      </c>
    </row>
    <row r="50" spans="1:3" ht="12" customHeight="1" x14ac:dyDescent="0.25">
      <c r="A50" s="239" t="s">
        <v>13</v>
      </c>
      <c r="B50" s="52" t="s">
        <v>181</v>
      </c>
      <c r="C50" s="140">
        <v>23867190</v>
      </c>
    </row>
    <row r="51" spans="1:3" ht="12" customHeight="1" x14ac:dyDescent="0.25">
      <c r="A51" s="239" t="s">
        <v>15</v>
      </c>
      <c r="B51" s="52" t="s">
        <v>182</v>
      </c>
      <c r="C51" s="140">
        <v>0</v>
      </c>
    </row>
    <row r="52" spans="1:3" ht="12" customHeight="1" thickBot="1" x14ac:dyDescent="0.3">
      <c r="A52" s="239" t="s">
        <v>17</v>
      </c>
      <c r="B52" s="52" t="s">
        <v>184</v>
      </c>
      <c r="C52" s="140">
        <v>0</v>
      </c>
    </row>
    <row r="53" spans="1:3" ht="12" customHeight="1" thickBot="1" x14ac:dyDescent="0.3">
      <c r="A53" s="242" t="s">
        <v>21</v>
      </c>
      <c r="B53" s="68" t="s">
        <v>454</v>
      </c>
      <c r="C53" s="117">
        <v>508000</v>
      </c>
    </row>
    <row r="54" spans="1:3" s="259" customFormat="1" ht="12" customHeight="1" x14ac:dyDescent="0.25">
      <c r="A54" s="239" t="s">
        <v>23</v>
      </c>
      <c r="B54" s="69" t="s">
        <v>215</v>
      </c>
      <c r="C54" s="140">
        <v>508000</v>
      </c>
    </row>
    <row r="55" spans="1:3" ht="12" customHeight="1" x14ac:dyDescent="0.25">
      <c r="A55" s="239" t="s">
        <v>25</v>
      </c>
      <c r="B55" s="52" t="s">
        <v>217</v>
      </c>
      <c r="C55" s="140">
        <v>0</v>
      </c>
    </row>
    <row r="56" spans="1:3" ht="12" customHeight="1" x14ac:dyDescent="0.25">
      <c r="A56" s="239" t="s">
        <v>27</v>
      </c>
      <c r="B56" s="52" t="s">
        <v>455</v>
      </c>
      <c r="C56" s="140">
        <v>0</v>
      </c>
    </row>
    <row r="57" spans="1:3" ht="12" customHeight="1" thickBot="1" x14ac:dyDescent="0.3">
      <c r="A57" s="239" t="s">
        <v>29</v>
      </c>
      <c r="B57" s="52" t="s">
        <v>456</v>
      </c>
      <c r="C57" s="140">
        <v>0</v>
      </c>
    </row>
    <row r="58" spans="1:3" ht="12" customHeight="1" thickBot="1" x14ac:dyDescent="0.3">
      <c r="A58" s="242" t="s">
        <v>35</v>
      </c>
      <c r="B58" s="68" t="s">
        <v>457</v>
      </c>
      <c r="C58" s="251"/>
    </row>
    <row r="59" spans="1:3" ht="15" customHeight="1" thickBot="1" x14ac:dyDescent="0.3">
      <c r="A59" s="242" t="s">
        <v>234</v>
      </c>
      <c r="B59" s="260" t="s">
        <v>458</v>
      </c>
      <c r="C59" s="261">
        <v>126067623</v>
      </c>
    </row>
    <row r="60" spans="1:3" ht="13.5" thickBot="1" x14ac:dyDescent="0.3">
      <c r="C60" s="263"/>
    </row>
    <row r="61" spans="1:3" ht="15" customHeight="1" thickBot="1" x14ac:dyDescent="0.3">
      <c r="A61" s="214" t="s">
        <v>426</v>
      </c>
      <c r="B61" s="215"/>
      <c r="C61" s="216">
        <f>'[1]9.2.1. sz. mell HIV'!C60+'[1]9.2.2. sz.  mell HIV'!C60+'[1]9.2.3. sz. mell HIV'!C60</f>
        <v>24</v>
      </c>
    </row>
    <row r="62" spans="1:3" ht="14.25" customHeight="1" thickBot="1" x14ac:dyDescent="0.3">
      <c r="A62" s="214" t="s">
        <v>427</v>
      </c>
      <c r="B62" s="215"/>
      <c r="C62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2" customWidth="1"/>
    <col min="2" max="2" width="67.85546875" style="232" customWidth="1"/>
    <col min="3" max="3" width="21.42578125" style="232" customWidth="1"/>
    <col min="4" max="16384" width="9.140625" style="232"/>
  </cols>
  <sheetData>
    <row r="1" spans="1:3" ht="28.5" customHeight="1" x14ac:dyDescent="0.25">
      <c r="A1" s="325" t="s">
        <v>477</v>
      </c>
      <c r="B1" s="325"/>
      <c r="C1" s="325"/>
    </row>
    <row r="2" spans="1:3" s="226" customFormat="1" ht="21" customHeight="1" thickBot="1" x14ac:dyDescent="0.3">
      <c r="A2" s="154"/>
      <c r="B2" s="155"/>
      <c r="C2" s="268" t="s">
        <v>484</v>
      </c>
    </row>
    <row r="3" spans="1:3" s="228" customFormat="1" ht="25.5" customHeight="1" x14ac:dyDescent="0.25">
      <c r="A3" s="158" t="s">
        <v>429</v>
      </c>
      <c r="B3" s="159" t="s">
        <v>430</v>
      </c>
      <c r="C3" s="227" t="s">
        <v>431</v>
      </c>
    </row>
    <row r="4" spans="1:3" s="228" customFormat="1" ht="24.75" thickBot="1" x14ac:dyDescent="0.3">
      <c r="A4" s="229" t="s">
        <v>403</v>
      </c>
      <c r="B4" s="163" t="s">
        <v>459</v>
      </c>
      <c r="C4" s="230" t="s">
        <v>402</v>
      </c>
    </row>
    <row r="5" spans="1:3" s="231" customFormat="1" ht="15.95" customHeight="1" thickBot="1" x14ac:dyDescent="0.3">
      <c r="A5" s="165"/>
      <c r="B5" s="165"/>
      <c r="C5" s="166" t="s">
        <v>273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233" customFormat="1" ht="12.95" customHeight="1" thickBot="1" x14ac:dyDescent="0.3">
      <c r="A7" s="172"/>
      <c r="B7" s="173" t="s">
        <v>5</v>
      </c>
      <c r="C7" s="174" t="s">
        <v>6</v>
      </c>
    </row>
    <row r="8" spans="1:3" s="233" customFormat="1" ht="15.95" customHeight="1" thickBot="1" x14ac:dyDescent="0.3">
      <c r="A8" s="176"/>
      <c r="B8" s="177" t="s">
        <v>274</v>
      </c>
      <c r="C8" s="234"/>
    </row>
    <row r="9" spans="1:3" s="236" customFormat="1" ht="12" customHeight="1" thickBot="1" x14ac:dyDescent="0.3">
      <c r="A9" s="172" t="s">
        <v>7</v>
      </c>
      <c r="B9" s="235" t="s">
        <v>432</v>
      </c>
      <c r="C9" s="117">
        <v>1006013</v>
      </c>
    </row>
    <row r="10" spans="1:3" s="236" customFormat="1" ht="12" customHeight="1" x14ac:dyDescent="0.25">
      <c r="A10" s="237" t="s">
        <v>9</v>
      </c>
      <c r="B10" s="50" t="s">
        <v>70</v>
      </c>
      <c r="C10" s="238"/>
    </row>
    <row r="11" spans="1:3" s="236" customFormat="1" ht="12" customHeight="1" x14ac:dyDescent="0.25">
      <c r="A11" s="239" t="s">
        <v>11</v>
      </c>
      <c r="B11" s="52" t="s">
        <v>72</v>
      </c>
      <c r="C11" s="109">
        <v>541224</v>
      </c>
    </row>
    <row r="12" spans="1:3" s="236" customFormat="1" ht="12" customHeight="1" x14ac:dyDescent="0.25">
      <c r="A12" s="239" t="s">
        <v>13</v>
      </c>
      <c r="B12" s="52" t="s">
        <v>74</v>
      </c>
      <c r="C12" s="109"/>
    </row>
    <row r="13" spans="1:3" s="236" customFormat="1" ht="12" customHeight="1" x14ac:dyDescent="0.25">
      <c r="A13" s="239" t="s">
        <v>15</v>
      </c>
      <c r="B13" s="52" t="s">
        <v>76</v>
      </c>
      <c r="C13" s="109"/>
    </row>
    <row r="14" spans="1:3" s="236" customFormat="1" ht="12" customHeight="1" x14ac:dyDescent="0.25">
      <c r="A14" s="239" t="s">
        <v>17</v>
      </c>
      <c r="B14" s="52" t="s">
        <v>78</v>
      </c>
      <c r="C14" s="109"/>
    </row>
    <row r="15" spans="1:3" s="236" customFormat="1" ht="12" customHeight="1" x14ac:dyDescent="0.25">
      <c r="A15" s="239" t="s">
        <v>19</v>
      </c>
      <c r="B15" s="52" t="s">
        <v>433</v>
      </c>
      <c r="C15" s="109">
        <v>146130</v>
      </c>
    </row>
    <row r="16" spans="1:3" s="236" customFormat="1" ht="12" customHeight="1" x14ac:dyDescent="0.25">
      <c r="A16" s="239" t="s">
        <v>186</v>
      </c>
      <c r="B16" s="70" t="s">
        <v>434</v>
      </c>
      <c r="C16" s="109"/>
    </row>
    <row r="17" spans="1:3" s="236" customFormat="1" ht="12" customHeight="1" x14ac:dyDescent="0.25">
      <c r="A17" s="239" t="s">
        <v>188</v>
      </c>
      <c r="B17" s="52" t="s">
        <v>435</v>
      </c>
      <c r="C17" s="137"/>
    </row>
    <row r="18" spans="1:3" s="240" customFormat="1" ht="12" customHeight="1" x14ac:dyDescent="0.25">
      <c r="A18" s="239" t="s">
        <v>190</v>
      </c>
      <c r="B18" s="52" t="s">
        <v>86</v>
      </c>
      <c r="C18" s="109"/>
    </row>
    <row r="19" spans="1:3" s="240" customFormat="1" ht="12" customHeight="1" x14ac:dyDescent="0.25">
      <c r="A19" s="239" t="s">
        <v>192</v>
      </c>
      <c r="B19" s="52" t="s">
        <v>88</v>
      </c>
      <c r="C19" s="113"/>
    </row>
    <row r="20" spans="1:3" s="240" customFormat="1" ht="12" customHeight="1" thickBot="1" x14ac:dyDescent="0.3">
      <c r="A20" s="239" t="s">
        <v>194</v>
      </c>
      <c r="B20" s="70" t="s">
        <v>90</v>
      </c>
      <c r="C20" s="113">
        <v>318659</v>
      </c>
    </row>
    <row r="21" spans="1:3" s="236" customFormat="1" ht="12" customHeight="1" thickBot="1" x14ac:dyDescent="0.3">
      <c r="A21" s="172" t="s">
        <v>21</v>
      </c>
      <c r="B21" s="235" t="s">
        <v>436</v>
      </c>
      <c r="C21" s="117">
        <v>1562197</v>
      </c>
    </row>
    <row r="22" spans="1:3" s="240" customFormat="1" ht="12" customHeight="1" x14ac:dyDescent="0.25">
      <c r="A22" s="239" t="s">
        <v>23</v>
      </c>
      <c r="B22" s="69" t="s">
        <v>24</v>
      </c>
      <c r="C22" s="109"/>
    </row>
    <row r="23" spans="1:3" s="240" customFormat="1" ht="12" customHeight="1" x14ac:dyDescent="0.25">
      <c r="A23" s="239" t="s">
        <v>25</v>
      </c>
      <c r="B23" s="52" t="s">
        <v>437</v>
      </c>
      <c r="C23" s="109"/>
    </row>
    <row r="24" spans="1:3" s="240" customFormat="1" ht="12" customHeight="1" x14ac:dyDescent="0.25">
      <c r="A24" s="239" t="s">
        <v>27</v>
      </c>
      <c r="B24" s="52" t="s">
        <v>438</v>
      </c>
      <c r="C24" s="109">
        <v>1562197</v>
      </c>
    </row>
    <row r="25" spans="1:3" s="240" customFormat="1" ht="12" customHeight="1" thickBot="1" x14ac:dyDescent="0.3">
      <c r="A25" s="239" t="s">
        <v>29</v>
      </c>
      <c r="B25" s="52" t="s">
        <v>439</v>
      </c>
      <c r="C25" s="109"/>
    </row>
    <row r="26" spans="1:3" s="240" customFormat="1" ht="12" customHeight="1" thickBot="1" x14ac:dyDescent="0.3">
      <c r="A26" s="242" t="s">
        <v>35</v>
      </c>
      <c r="B26" s="68" t="s">
        <v>284</v>
      </c>
      <c r="C26" s="251">
        <v>40000</v>
      </c>
    </row>
    <row r="27" spans="1:3" s="240" customFormat="1" ht="12" customHeight="1" thickBot="1" x14ac:dyDescent="0.3">
      <c r="A27" s="242" t="s">
        <v>234</v>
      </c>
      <c r="B27" s="68" t="s">
        <v>440</v>
      </c>
      <c r="C27" s="117">
        <v>0</v>
      </c>
    </row>
    <row r="28" spans="1:3" s="240" customFormat="1" ht="12" customHeight="1" x14ac:dyDescent="0.25">
      <c r="A28" s="247" t="s">
        <v>51</v>
      </c>
      <c r="B28" s="248" t="s">
        <v>38</v>
      </c>
      <c r="C28" s="140"/>
    </row>
    <row r="29" spans="1:3" s="240" customFormat="1" ht="12" customHeight="1" x14ac:dyDescent="0.25">
      <c r="A29" s="247" t="s">
        <v>53</v>
      </c>
      <c r="B29" s="248" t="s">
        <v>437</v>
      </c>
      <c r="C29" s="109"/>
    </row>
    <row r="30" spans="1:3" s="240" customFormat="1" ht="12" customHeight="1" x14ac:dyDescent="0.25">
      <c r="A30" s="247" t="s">
        <v>55</v>
      </c>
      <c r="B30" s="249" t="s">
        <v>441</v>
      </c>
      <c r="C30" s="109"/>
    </row>
    <row r="31" spans="1:3" s="240" customFormat="1" ht="12" customHeight="1" thickBot="1" x14ac:dyDescent="0.3">
      <c r="A31" s="239" t="s">
        <v>57</v>
      </c>
      <c r="B31" s="250" t="s">
        <v>442</v>
      </c>
      <c r="C31" s="254"/>
    </row>
    <row r="32" spans="1:3" s="240" customFormat="1" ht="12" customHeight="1" thickBot="1" x14ac:dyDescent="0.3">
      <c r="A32" s="242" t="s">
        <v>67</v>
      </c>
      <c r="B32" s="68" t="s">
        <v>443</v>
      </c>
      <c r="C32" s="117">
        <v>0</v>
      </c>
    </row>
    <row r="33" spans="1:3" s="240" customFormat="1" ht="12" customHeight="1" x14ac:dyDescent="0.25">
      <c r="A33" s="247" t="s">
        <v>69</v>
      </c>
      <c r="B33" s="248" t="s">
        <v>94</v>
      </c>
      <c r="C33" s="140"/>
    </row>
    <row r="34" spans="1:3" s="240" customFormat="1" ht="12" customHeight="1" x14ac:dyDescent="0.25">
      <c r="A34" s="247" t="s">
        <v>71</v>
      </c>
      <c r="B34" s="249" t="s">
        <v>96</v>
      </c>
      <c r="C34" s="122"/>
    </row>
    <row r="35" spans="1:3" s="240" customFormat="1" ht="12" customHeight="1" thickBot="1" x14ac:dyDescent="0.3">
      <c r="A35" s="239" t="s">
        <v>73</v>
      </c>
      <c r="B35" s="250" t="s">
        <v>98</v>
      </c>
      <c r="C35" s="254"/>
    </row>
    <row r="36" spans="1:3" s="236" customFormat="1" ht="12" customHeight="1" thickBot="1" x14ac:dyDescent="0.3">
      <c r="A36" s="242" t="s">
        <v>91</v>
      </c>
      <c r="B36" s="68" t="s">
        <v>286</v>
      </c>
      <c r="C36" s="251"/>
    </row>
    <row r="37" spans="1:3" s="236" customFormat="1" ht="12" customHeight="1" thickBot="1" x14ac:dyDescent="0.3">
      <c r="A37" s="242" t="s">
        <v>251</v>
      </c>
      <c r="B37" s="68" t="s">
        <v>444</v>
      </c>
      <c r="C37" s="264"/>
    </row>
    <row r="38" spans="1:3" s="236" customFormat="1" ht="12" customHeight="1" thickBot="1" x14ac:dyDescent="0.3">
      <c r="A38" s="172" t="s">
        <v>113</v>
      </c>
      <c r="B38" s="68" t="s">
        <v>445</v>
      </c>
      <c r="C38" s="252">
        <v>2608210</v>
      </c>
    </row>
    <row r="39" spans="1:3" s="236" customFormat="1" ht="12" customHeight="1" thickBot="1" x14ac:dyDescent="0.3">
      <c r="A39" s="253" t="s">
        <v>260</v>
      </c>
      <c r="B39" s="68" t="s">
        <v>446</v>
      </c>
      <c r="C39" s="252">
        <v>98693948</v>
      </c>
    </row>
    <row r="40" spans="1:3" s="236" customFormat="1" ht="12" customHeight="1" x14ac:dyDescent="0.25">
      <c r="A40" s="247" t="s">
        <v>447</v>
      </c>
      <c r="B40" s="248" t="s">
        <v>341</v>
      </c>
      <c r="C40" s="140"/>
    </row>
    <row r="41" spans="1:3" s="236" customFormat="1" ht="12" customHeight="1" x14ac:dyDescent="0.25">
      <c r="A41" s="247" t="s">
        <v>448</v>
      </c>
      <c r="B41" s="249" t="s">
        <v>449</v>
      </c>
      <c r="C41" s="122"/>
    </row>
    <row r="42" spans="1:3" s="240" customFormat="1" ht="12" customHeight="1" thickBot="1" x14ac:dyDescent="0.3">
      <c r="A42" s="239" t="s">
        <v>450</v>
      </c>
      <c r="B42" s="250" t="s">
        <v>451</v>
      </c>
      <c r="C42" s="254">
        <v>98693948</v>
      </c>
    </row>
    <row r="43" spans="1:3" s="240" customFormat="1" ht="15" customHeight="1" thickBot="1" x14ac:dyDescent="0.25">
      <c r="A43" s="253" t="s">
        <v>262</v>
      </c>
      <c r="B43" s="255" t="s">
        <v>452</v>
      </c>
      <c r="C43" s="197">
        <v>101302158</v>
      </c>
    </row>
    <row r="44" spans="1:3" s="240" customFormat="1" ht="15" customHeight="1" x14ac:dyDescent="0.25">
      <c r="A44" s="192"/>
      <c r="B44" s="193"/>
      <c r="C44" s="194"/>
    </row>
    <row r="45" spans="1:3" ht="13.5" thickBot="1" x14ac:dyDescent="0.3">
      <c r="A45" s="256"/>
      <c r="B45" s="257"/>
      <c r="C45" s="258"/>
    </row>
    <row r="46" spans="1:3" s="233" customFormat="1" ht="16.5" customHeight="1" thickBot="1" x14ac:dyDescent="0.3">
      <c r="A46" s="195"/>
      <c r="B46" s="196" t="s">
        <v>275</v>
      </c>
      <c r="C46" s="197"/>
    </row>
    <row r="47" spans="1:3" s="259" customFormat="1" ht="12" customHeight="1" thickBot="1" x14ac:dyDescent="0.3">
      <c r="A47" s="242" t="s">
        <v>7</v>
      </c>
      <c r="B47" s="68" t="s">
        <v>453</v>
      </c>
      <c r="C47" s="117">
        <v>100794158</v>
      </c>
    </row>
    <row r="48" spans="1:3" ht="12" customHeight="1" x14ac:dyDescent="0.25">
      <c r="A48" s="239" t="s">
        <v>9</v>
      </c>
      <c r="B48" s="69" t="s">
        <v>179</v>
      </c>
      <c r="C48" s="140">
        <v>65079399</v>
      </c>
    </row>
    <row r="49" spans="1:3" ht="12" customHeight="1" x14ac:dyDescent="0.25">
      <c r="A49" s="239" t="s">
        <v>11</v>
      </c>
      <c r="B49" s="52" t="s">
        <v>180</v>
      </c>
      <c r="C49" s="125">
        <v>12860069</v>
      </c>
    </row>
    <row r="50" spans="1:3" ht="12" customHeight="1" x14ac:dyDescent="0.25">
      <c r="A50" s="239" t="s">
        <v>13</v>
      </c>
      <c r="B50" s="52" t="s">
        <v>181</v>
      </c>
      <c r="C50" s="125">
        <v>22854690</v>
      </c>
    </row>
    <row r="51" spans="1:3" ht="12" customHeight="1" x14ac:dyDescent="0.25">
      <c r="A51" s="239" t="s">
        <v>15</v>
      </c>
      <c r="B51" s="52" t="s">
        <v>182</v>
      </c>
      <c r="C51" s="125"/>
    </row>
    <row r="52" spans="1:3" ht="12" customHeight="1" thickBot="1" x14ac:dyDescent="0.3">
      <c r="A52" s="239" t="s">
        <v>17</v>
      </c>
      <c r="B52" s="52" t="s">
        <v>184</v>
      </c>
      <c r="C52" s="125"/>
    </row>
    <row r="53" spans="1:3" ht="12" customHeight="1" thickBot="1" x14ac:dyDescent="0.3">
      <c r="A53" s="242" t="s">
        <v>21</v>
      </c>
      <c r="B53" s="68" t="s">
        <v>454</v>
      </c>
      <c r="C53" s="117">
        <v>508000</v>
      </c>
    </row>
    <row r="54" spans="1:3" s="259" customFormat="1" ht="12" customHeight="1" x14ac:dyDescent="0.25">
      <c r="A54" s="239" t="s">
        <v>23</v>
      </c>
      <c r="B54" s="69" t="s">
        <v>215</v>
      </c>
      <c r="C54" s="140">
        <v>508000</v>
      </c>
    </row>
    <row r="55" spans="1:3" ht="12" customHeight="1" x14ac:dyDescent="0.25">
      <c r="A55" s="239" t="s">
        <v>25</v>
      </c>
      <c r="B55" s="52" t="s">
        <v>217</v>
      </c>
      <c r="C55" s="125"/>
    </row>
    <row r="56" spans="1:3" ht="12" customHeight="1" x14ac:dyDescent="0.25">
      <c r="A56" s="239" t="s">
        <v>27</v>
      </c>
      <c r="B56" s="52" t="s">
        <v>455</v>
      </c>
      <c r="C56" s="125"/>
    </row>
    <row r="57" spans="1:3" ht="12" customHeight="1" thickBot="1" x14ac:dyDescent="0.3">
      <c r="A57" s="239" t="s">
        <v>29</v>
      </c>
      <c r="B57" s="52" t="s">
        <v>456</v>
      </c>
      <c r="C57" s="125"/>
    </row>
    <row r="58" spans="1:3" ht="15" customHeight="1" thickBot="1" x14ac:dyDescent="0.3">
      <c r="A58" s="242" t="s">
        <v>35</v>
      </c>
      <c r="B58" s="68" t="s">
        <v>457</v>
      </c>
      <c r="C58" s="251"/>
    </row>
    <row r="59" spans="1:3" ht="13.5" thickBot="1" x14ac:dyDescent="0.3">
      <c r="A59" s="242" t="s">
        <v>234</v>
      </c>
      <c r="B59" s="260" t="s">
        <v>458</v>
      </c>
      <c r="C59" s="261">
        <v>101302158</v>
      </c>
    </row>
    <row r="60" spans="1:3" ht="15" customHeight="1" thickBot="1" x14ac:dyDescent="0.3">
      <c r="C60" s="263"/>
    </row>
    <row r="61" spans="1:3" ht="14.25" customHeight="1" thickBot="1" x14ac:dyDescent="0.3">
      <c r="A61" s="214" t="s">
        <v>426</v>
      </c>
      <c r="B61" s="215"/>
      <c r="C61" s="216">
        <v>19</v>
      </c>
    </row>
    <row r="62" spans="1:3" ht="13.5" thickBot="1" x14ac:dyDescent="0.3">
      <c r="A62" s="214" t="s">
        <v>427</v>
      </c>
      <c r="B62" s="215"/>
      <c r="C62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2" customWidth="1"/>
    <col min="2" max="2" width="67.85546875" style="232" customWidth="1"/>
    <col min="3" max="3" width="21.42578125" style="232" customWidth="1"/>
    <col min="4" max="16384" width="9.140625" style="232"/>
  </cols>
  <sheetData>
    <row r="1" spans="1:3" ht="26.25" customHeight="1" x14ac:dyDescent="0.25">
      <c r="A1" s="325" t="s">
        <v>476</v>
      </c>
      <c r="B1" s="325"/>
      <c r="C1" s="325"/>
    </row>
    <row r="2" spans="1:3" s="226" customFormat="1" ht="21" customHeight="1" thickBot="1" x14ac:dyDescent="0.3">
      <c r="A2" s="154"/>
      <c r="B2" s="155"/>
      <c r="C2" s="268" t="s">
        <v>485</v>
      </c>
    </row>
    <row r="3" spans="1:3" s="228" customFormat="1" ht="25.5" customHeight="1" x14ac:dyDescent="0.25">
      <c r="A3" s="158" t="s">
        <v>429</v>
      </c>
      <c r="B3" s="159" t="s">
        <v>460</v>
      </c>
      <c r="C3" s="227" t="s">
        <v>461</v>
      </c>
    </row>
    <row r="4" spans="1:3" s="228" customFormat="1" ht="24.75" thickBot="1" x14ac:dyDescent="0.3">
      <c r="A4" s="229" t="s">
        <v>403</v>
      </c>
      <c r="B4" s="163" t="s">
        <v>404</v>
      </c>
      <c r="C4" s="230"/>
    </row>
    <row r="5" spans="1:3" s="231" customFormat="1" ht="15.95" customHeight="1" thickBot="1" x14ac:dyDescent="0.3">
      <c r="A5" s="165"/>
      <c r="B5" s="165"/>
      <c r="C5" s="166" t="s">
        <v>273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233" customFormat="1" ht="12.95" customHeight="1" thickBot="1" x14ac:dyDescent="0.3">
      <c r="A7" s="172"/>
      <c r="B7" s="173" t="s">
        <v>5</v>
      </c>
      <c r="C7" s="174" t="s">
        <v>6</v>
      </c>
    </row>
    <row r="8" spans="1:3" s="233" customFormat="1" ht="15.95" customHeight="1" thickBot="1" x14ac:dyDescent="0.3">
      <c r="A8" s="176"/>
      <c r="B8" s="177" t="s">
        <v>274</v>
      </c>
      <c r="C8" s="234"/>
    </row>
    <row r="9" spans="1:3" s="236" customFormat="1" ht="12" customHeight="1" thickBot="1" x14ac:dyDescent="0.3">
      <c r="A9" s="172" t="s">
        <v>7</v>
      </c>
      <c r="B9" s="235" t="s">
        <v>432</v>
      </c>
      <c r="C9" s="117">
        <v>46539229</v>
      </c>
    </row>
    <row r="10" spans="1:3" s="236" customFormat="1" ht="12" customHeight="1" x14ac:dyDescent="0.25">
      <c r="A10" s="237" t="s">
        <v>9</v>
      </c>
      <c r="B10" s="50" t="s">
        <v>70</v>
      </c>
      <c r="C10" s="238">
        <v>0</v>
      </c>
    </row>
    <row r="11" spans="1:3" s="236" customFormat="1" ht="12" customHeight="1" x14ac:dyDescent="0.25">
      <c r="A11" s="239" t="s">
        <v>11</v>
      </c>
      <c r="B11" s="52" t="s">
        <v>72</v>
      </c>
      <c r="C11" s="109">
        <v>7091260</v>
      </c>
    </row>
    <row r="12" spans="1:3" s="236" customFormat="1" ht="12" customHeight="1" x14ac:dyDescent="0.25">
      <c r="A12" s="239" t="s">
        <v>13</v>
      </c>
      <c r="B12" s="52" t="s">
        <v>74</v>
      </c>
      <c r="C12" s="109">
        <v>525000</v>
      </c>
    </row>
    <row r="13" spans="1:3" s="236" customFormat="1" ht="12" customHeight="1" x14ac:dyDescent="0.25">
      <c r="A13" s="239" t="s">
        <v>15</v>
      </c>
      <c r="B13" s="52" t="s">
        <v>76</v>
      </c>
      <c r="C13" s="109">
        <v>0</v>
      </c>
    </row>
    <row r="14" spans="1:3" s="236" customFormat="1" ht="12" customHeight="1" x14ac:dyDescent="0.25">
      <c r="A14" s="239" t="s">
        <v>17</v>
      </c>
      <c r="B14" s="52" t="s">
        <v>78</v>
      </c>
      <c r="C14" s="109">
        <v>29598133</v>
      </c>
    </row>
    <row r="15" spans="1:3" s="236" customFormat="1" ht="12" customHeight="1" x14ac:dyDescent="0.25">
      <c r="A15" s="239" t="s">
        <v>19</v>
      </c>
      <c r="B15" s="52" t="s">
        <v>433</v>
      </c>
      <c r="C15" s="109">
        <v>9314836</v>
      </c>
    </row>
    <row r="16" spans="1:3" s="236" customFormat="1" ht="12" customHeight="1" x14ac:dyDescent="0.25">
      <c r="A16" s="239" t="s">
        <v>186</v>
      </c>
      <c r="B16" s="70" t="s">
        <v>434</v>
      </c>
      <c r="C16" s="109">
        <v>0</v>
      </c>
    </row>
    <row r="17" spans="1:3" s="236" customFormat="1" ht="12" customHeight="1" x14ac:dyDescent="0.25">
      <c r="A17" s="239" t="s">
        <v>188</v>
      </c>
      <c r="B17" s="52" t="s">
        <v>435</v>
      </c>
      <c r="C17" s="109">
        <v>0</v>
      </c>
    </row>
    <row r="18" spans="1:3" s="240" customFormat="1" ht="12" customHeight="1" x14ac:dyDescent="0.25">
      <c r="A18" s="239" t="s">
        <v>190</v>
      </c>
      <c r="B18" s="52" t="s">
        <v>86</v>
      </c>
      <c r="C18" s="109">
        <v>0</v>
      </c>
    </row>
    <row r="19" spans="1:3" s="240" customFormat="1" ht="12" customHeight="1" x14ac:dyDescent="0.25">
      <c r="A19" s="239" t="s">
        <v>192</v>
      </c>
      <c r="B19" s="52" t="s">
        <v>88</v>
      </c>
      <c r="C19" s="109">
        <v>0</v>
      </c>
    </row>
    <row r="20" spans="1:3" s="240" customFormat="1" ht="12" customHeight="1" thickBot="1" x14ac:dyDescent="0.3">
      <c r="A20" s="239" t="s">
        <v>194</v>
      </c>
      <c r="B20" s="70" t="s">
        <v>90</v>
      </c>
      <c r="C20" s="102">
        <v>10000</v>
      </c>
    </row>
    <row r="21" spans="1:3" s="236" customFormat="1" ht="12" customHeight="1" thickBot="1" x14ac:dyDescent="0.3">
      <c r="A21" s="172" t="s">
        <v>21</v>
      </c>
      <c r="B21" s="235" t="s">
        <v>436</v>
      </c>
      <c r="C21" s="117">
        <v>2166000</v>
      </c>
    </row>
    <row r="22" spans="1:3" s="240" customFormat="1" ht="12" customHeight="1" x14ac:dyDescent="0.25">
      <c r="A22" s="239" t="s">
        <v>23</v>
      </c>
      <c r="B22" s="69" t="s">
        <v>24</v>
      </c>
      <c r="C22" s="109">
        <v>0</v>
      </c>
    </row>
    <row r="23" spans="1:3" s="240" customFormat="1" ht="12" customHeight="1" x14ac:dyDescent="0.25">
      <c r="A23" s="239" t="s">
        <v>25</v>
      </c>
      <c r="B23" s="52" t="s">
        <v>437</v>
      </c>
      <c r="C23" s="109">
        <v>0</v>
      </c>
    </row>
    <row r="24" spans="1:3" s="240" customFormat="1" ht="12" customHeight="1" x14ac:dyDescent="0.25">
      <c r="A24" s="239" t="s">
        <v>27</v>
      </c>
      <c r="B24" s="52" t="s">
        <v>438</v>
      </c>
      <c r="C24" s="109">
        <v>2166000</v>
      </c>
    </row>
    <row r="25" spans="1:3" s="240" customFormat="1" ht="12" customHeight="1" thickBot="1" x14ac:dyDescent="0.3">
      <c r="A25" s="239" t="s">
        <v>29</v>
      </c>
      <c r="B25" s="52" t="s">
        <v>462</v>
      </c>
      <c r="C25" s="109">
        <v>0</v>
      </c>
    </row>
    <row r="26" spans="1:3" s="240" customFormat="1" ht="12" customHeight="1" thickBot="1" x14ac:dyDescent="0.3">
      <c r="A26" s="242" t="s">
        <v>35</v>
      </c>
      <c r="B26" s="68" t="s">
        <v>284</v>
      </c>
      <c r="C26" s="251">
        <v>0</v>
      </c>
    </row>
    <row r="27" spans="1:3" s="240" customFormat="1" ht="12" customHeight="1" thickBot="1" x14ac:dyDescent="0.3">
      <c r="A27" s="242" t="s">
        <v>234</v>
      </c>
      <c r="B27" s="68" t="s">
        <v>463</v>
      </c>
      <c r="C27" s="117">
        <v>0</v>
      </c>
    </row>
    <row r="28" spans="1:3" s="240" customFormat="1" ht="12" customHeight="1" x14ac:dyDescent="0.25">
      <c r="A28" s="247" t="s">
        <v>51</v>
      </c>
      <c r="B28" s="248" t="s">
        <v>437</v>
      </c>
      <c r="C28" s="140">
        <v>0</v>
      </c>
    </row>
    <row r="29" spans="1:3" s="240" customFormat="1" ht="12" customHeight="1" x14ac:dyDescent="0.25">
      <c r="A29" s="247" t="s">
        <v>53</v>
      </c>
      <c r="B29" s="249" t="s">
        <v>441</v>
      </c>
      <c r="C29" s="140">
        <v>0</v>
      </c>
    </row>
    <row r="30" spans="1:3" s="240" customFormat="1" ht="12" customHeight="1" thickBot="1" x14ac:dyDescent="0.3">
      <c r="A30" s="239" t="s">
        <v>55</v>
      </c>
      <c r="B30" s="250" t="s">
        <v>464</v>
      </c>
      <c r="C30" s="140">
        <v>0</v>
      </c>
    </row>
    <row r="31" spans="1:3" s="240" customFormat="1" ht="12" customHeight="1" thickBot="1" x14ac:dyDescent="0.3">
      <c r="A31" s="242" t="s">
        <v>67</v>
      </c>
      <c r="B31" s="68" t="s">
        <v>443</v>
      </c>
      <c r="C31" s="117">
        <v>0</v>
      </c>
    </row>
    <row r="32" spans="1:3" s="240" customFormat="1" ht="12" customHeight="1" x14ac:dyDescent="0.25">
      <c r="A32" s="247" t="s">
        <v>69</v>
      </c>
      <c r="B32" s="248" t="s">
        <v>94</v>
      </c>
      <c r="C32" s="140">
        <v>0</v>
      </c>
    </row>
    <row r="33" spans="1:3" s="240" customFormat="1" ht="12" customHeight="1" x14ac:dyDescent="0.25">
      <c r="A33" s="247" t="s">
        <v>71</v>
      </c>
      <c r="B33" s="249" t="s">
        <v>96</v>
      </c>
      <c r="C33" s="140">
        <v>0</v>
      </c>
    </row>
    <row r="34" spans="1:3" s="240" customFormat="1" ht="12" customHeight="1" thickBot="1" x14ac:dyDescent="0.3">
      <c r="A34" s="239" t="s">
        <v>73</v>
      </c>
      <c r="B34" s="250" t="s">
        <v>98</v>
      </c>
      <c r="C34" s="140">
        <v>0</v>
      </c>
    </row>
    <row r="35" spans="1:3" s="236" customFormat="1" ht="12" customHeight="1" thickBot="1" x14ac:dyDescent="0.3">
      <c r="A35" s="242" t="s">
        <v>91</v>
      </c>
      <c r="B35" s="68" t="s">
        <v>286</v>
      </c>
      <c r="C35" s="251">
        <v>0</v>
      </c>
    </row>
    <row r="36" spans="1:3" s="236" customFormat="1" ht="12" customHeight="1" thickBot="1" x14ac:dyDescent="0.3">
      <c r="A36" s="242" t="s">
        <v>251</v>
      </c>
      <c r="B36" s="68" t="s">
        <v>444</v>
      </c>
      <c r="C36" s="251">
        <v>0</v>
      </c>
    </row>
    <row r="37" spans="1:3" s="236" customFormat="1" ht="12" customHeight="1" thickBot="1" x14ac:dyDescent="0.3">
      <c r="A37" s="172" t="s">
        <v>113</v>
      </c>
      <c r="B37" s="68" t="s">
        <v>465</v>
      </c>
      <c r="C37" s="252">
        <v>48705229</v>
      </c>
    </row>
    <row r="38" spans="1:3" s="236" customFormat="1" ht="12" customHeight="1" thickBot="1" x14ac:dyDescent="0.3">
      <c r="A38" s="253" t="s">
        <v>260</v>
      </c>
      <c r="B38" s="68" t="s">
        <v>446</v>
      </c>
      <c r="C38" s="252">
        <v>188444497</v>
      </c>
    </row>
    <row r="39" spans="1:3" s="236" customFormat="1" ht="12" customHeight="1" x14ac:dyDescent="0.25">
      <c r="A39" s="247" t="s">
        <v>447</v>
      </c>
      <c r="B39" s="248" t="s">
        <v>341</v>
      </c>
      <c r="C39" s="140">
        <v>1720685</v>
      </c>
    </row>
    <row r="40" spans="1:3" s="236" customFormat="1" ht="12" customHeight="1" x14ac:dyDescent="0.25">
      <c r="A40" s="247" t="s">
        <v>448</v>
      </c>
      <c r="B40" s="249" t="s">
        <v>449</v>
      </c>
      <c r="C40" s="140">
        <v>0</v>
      </c>
    </row>
    <row r="41" spans="1:3" s="240" customFormat="1" ht="12" customHeight="1" thickBot="1" x14ac:dyDescent="0.3">
      <c r="A41" s="239" t="s">
        <v>450</v>
      </c>
      <c r="B41" s="250" t="s">
        <v>451</v>
      </c>
      <c r="C41" s="254">
        <v>186723812</v>
      </c>
    </row>
    <row r="42" spans="1:3" s="240" customFormat="1" ht="15" customHeight="1" thickBot="1" x14ac:dyDescent="0.25">
      <c r="A42" s="253" t="s">
        <v>262</v>
      </c>
      <c r="B42" s="255" t="s">
        <v>452</v>
      </c>
      <c r="C42" s="197">
        <v>237149726</v>
      </c>
    </row>
    <row r="43" spans="1:3" s="240" customFormat="1" ht="15" customHeight="1" x14ac:dyDescent="0.25">
      <c r="A43" s="192"/>
      <c r="B43" s="193"/>
      <c r="C43" s="194"/>
    </row>
    <row r="44" spans="1:3" ht="13.5" thickBot="1" x14ac:dyDescent="0.3">
      <c r="A44" s="256"/>
      <c r="B44" s="257"/>
      <c r="C44" s="258"/>
    </row>
    <row r="45" spans="1:3" s="233" customFormat="1" ht="16.5" customHeight="1" thickBot="1" x14ac:dyDescent="0.3">
      <c r="A45" s="195"/>
      <c r="B45" s="196" t="s">
        <v>275</v>
      </c>
      <c r="C45" s="197"/>
    </row>
    <row r="46" spans="1:3" s="259" customFormat="1" ht="12" customHeight="1" thickBot="1" x14ac:dyDescent="0.3">
      <c r="A46" s="242" t="s">
        <v>7</v>
      </c>
      <c r="B46" s="68" t="s">
        <v>453</v>
      </c>
      <c r="C46" s="117">
        <v>236649726</v>
      </c>
    </row>
    <row r="47" spans="1:3" ht="12" customHeight="1" x14ac:dyDescent="0.25">
      <c r="A47" s="239" t="s">
        <v>9</v>
      </c>
      <c r="B47" s="69" t="s">
        <v>179</v>
      </c>
      <c r="C47" s="140">
        <v>94328750</v>
      </c>
    </row>
    <row r="48" spans="1:3" ht="12" customHeight="1" x14ac:dyDescent="0.25">
      <c r="A48" s="239" t="s">
        <v>11</v>
      </c>
      <c r="B48" s="52" t="s">
        <v>180</v>
      </c>
      <c r="C48" s="140">
        <v>18164730</v>
      </c>
    </row>
    <row r="49" spans="1:3" ht="12" customHeight="1" x14ac:dyDescent="0.25">
      <c r="A49" s="239" t="s">
        <v>13</v>
      </c>
      <c r="B49" s="52" t="s">
        <v>181</v>
      </c>
      <c r="C49" s="140">
        <v>124156246</v>
      </c>
    </row>
    <row r="50" spans="1:3" ht="12" customHeight="1" x14ac:dyDescent="0.25">
      <c r="A50" s="239" t="s">
        <v>15</v>
      </c>
      <c r="B50" s="52" t="s">
        <v>182</v>
      </c>
      <c r="C50" s="140">
        <v>0</v>
      </c>
    </row>
    <row r="51" spans="1:3" ht="12" customHeight="1" thickBot="1" x14ac:dyDescent="0.3">
      <c r="A51" s="239" t="s">
        <v>17</v>
      </c>
      <c r="B51" s="52" t="s">
        <v>184</v>
      </c>
      <c r="C51" s="140">
        <v>0</v>
      </c>
    </row>
    <row r="52" spans="1:3" ht="12" customHeight="1" thickBot="1" x14ac:dyDescent="0.3">
      <c r="A52" s="242" t="s">
        <v>21</v>
      </c>
      <c r="B52" s="68" t="s">
        <v>454</v>
      </c>
      <c r="C52" s="117">
        <v>500000</v>
      </c>
    </row>
    <row r="53" spans="1:3" s="259" customFormat="1" ht="12" customHeight="1" x14ac:dyDescent="0.25">
      <c r="A53" s="239" t="s">
        <v>23</v>
      </c>
      <c r="B53" s="69" t="s">
        <v>215</v>
      </c>
      <c r="C53" s="140">
        <v>500000</v>
      </c>
    </row>
    <row r="54" spans="1:3" ht="12" customHeight="1" x14ac:dyDescent="0.25">
      <c r="A54" s="239" t="s">
        <v>25</v>
      </c>
      <c r="B54" s="52" t="s">
        <v>217</v>
      </c>
      <c r="C54" s="140">
        <v>0</v>
      </c>
    </row>
    <row r="55" spans="1:3" ht="12" customHeight="1" x14ac:dyDescent="0.25">
      <c r="A55" s="239" t="s">
        <v>27</v>
      </c>
      <c r="B55" s="52" t="s">
        <v>455</v>
      </c>
      <c r="C55" s="140">
        <v>0</v>
      </c>
    </row>
    <row r="56" spans="1:3" ht="12" customHeight="1" thickBot="1" x14ac:dyDescent="0.3">
      <c r="A56" s="239" t="s">
        <v>29</v>
      </c>
      <c r="B56" s="52" t="s">
        <v>456</v>
      </c>
      <c r="C56" s="140">
        <v>0</v>
      </c>
    </row>
    <row r="57" spans="1:3" ht="15" customHeight="1" thickBot="1" x14ac:dyDescent="0.3">
      <c r="A57" s="242" t="s">
        <v>35</v>
      </c>
      <c r="B57" s="68" t="s">
        <v>457</v>
      </c>
      <c r="C57" s="251">
        <v>0</v>
      </c>
    </row>
    <row r="58" spans="1:3" ht="13.5" thickBot="1" x14ac:dyDescent="0.3">
      <c r="A58" s="242" t="s">
        <v>234</v>
      </c>
      <c r="B58" s="260" t="s">
        <v>458</v>
      </c>
      <c r="C58" s="261">
        <v>237149726</v>
      </c>
    </row>
    <row r="59" spans="1:3" ht="15" customHeight="1" thickBot="1" x14ac:dyDescent="0.3">
      <c r="C59" s="263"/>
    </row>
    <row r="60" spans="1:3" ht="14.25" customHeight="1" thickBot="1" x14ac:dyDescent="0.3">
      <c r="A60" s="214" t="s">
        <v>426</v>
      </c>
      <c r="B60" s="215"/>
      <c r="C60" s="216">
        <v>49</v>
      </c>
    </row>
    <row r="61" spans="1:3" ht="13.5" thickBot="1" x14ac:dyDescent="0.3">
      <c r="A61" s="214" t="s">
        <v>427</v>
      </c>
      <c r="B61" s="215"/>
      <c r="C61" s="216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BreakPreview" zoomScale="60" zoomScaleNormal="100" workbookViewId="0">
      <selection activeCell="C3" sqref="C3"/>
    </sheetView>
  </sheetViews>
  <sheetFormatPr defaultRowHeight="12.75" x14ac:dyDescent="0.25"/>
  <cols>
    <col min="1" max="1" width="11.85546875" style="262" customWidth="1"/>
    <col min="2" max="2" width="67.85546875" style="232" customWidth="1"/>
    <col min="3" max="3" width="21.42578125" style="232" customWidth="1"/>
    <col min="4" max="16384" width="9.140625" style="232"/>
  </cols>
  <sheetData>
    <row r="1" spans="1:3" ht="24" customHeight="1" x14ac:dyDescent="0.25">
      <c r="A1" s="325" t="s">
        <v>475</v>
      </c>
      <c r="B1" s="325"/>
      <c r="C1" s="325"/>
    </row>
    <row r="2" spans="1:3" s="226" customFormat="1" ht="21" customHeight="1" thickBot="1" x14ac:dyDescent="0.3">
      <c r="A2" s="154"/>
      <c r="B2" s="155"/>
      <c r="C2" s="268" t="s">
        <v>486</v>
      </c>
    </row>
    <row r="3" spans="1:3" s="228" customFormat="1" ht="25.5" customHeight="1" x14ac:dyDescent="0.25">
      <c r="A3" s="158" t="s">
        <v>429</v>
      </c>
      <c r="B3" s="159" t="s">
        <v>460</v>
      </c>
      <c r="C3" s="227" t="s">
        <v>461</v>
      </c>
    </row>
    <row r="4" spans="1:3" s="228" customFormat="1" ht="24.75" thickBot="1" x14ac:dyDescent="0.3">
      <c r="A4" s="229" t="s">
        <v>403</v>
      </c>
      <c r="B4" s="163" t="s">
        <v>459</v>
      </c>
      <c r="C4" s="230" t="s">
        <v>402</v>
      </c>
    </row>
    <row r="5" spans="1:3" s="231" customFormat="1" ht="15.95" customHeight="1" thickBot="1" x14ac:dyDescent="0.3">
      <c r="A5" s="165"/>
      <c r="B5" s="165"/>
      <c r="C5" s="166" t="s">
        <v>273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233" customFormat="1" ht="12.95" customHeight="1" thickBot="1" x14ac:dyDescent="0.3">
      <c r="A7" s="172"/>
      <c r="B7" s="173" t="s">
        <v>5</v>
      </c>
      <c r="C7" s="174" t="s">
        <v>6</v>
      </c>
    </row>
    <row r="8" spans="1:3" s="233" customFormat="1" ht="15.95" customHeight="1" thickBot="1" x14ac:dyDescent="0.3">
      <c r="A8" s="176"/>
      <c r="B8" s="177" t="s">
        <v>274</v>
      </c>
      <c r="C8" s="234"/>
    </row>
    <row r="9" spans="1:3" s="236" customFormat="1" ht="12" customHeight="1" thickBot="1" x14ac:dyDescent="0.3">
      <c r="A9" s="172" t="s">
        <v>7</v>
      </c>
      <c r="B9" s="235" t="s">
        <v>432</v>
      </c>
      <c r="C9" s="117">
        <v>17650973</v>
      </c>
    </row>
    <row r="10" spans="1:3" s="236" customFormat="1" ht="12" customHeight="1" x14ac:dyDescent="0.25">
      <c r="A10" s="237" t="s">
        <v>9</v>
      </c>
      <c r="B10" s="50" t="s">
        <v>70</v>
      </c>
      <c r="C10" s="238"/>
    </row>
    <row r="11" spans="1:3" s="236" customFormat="1" ht="12" customHeight="1" x14ac:dyDescent="0.25">
      <c r="A11" s="239" t="s">
        <v>11</v>
      </c>
      <c r="B11" s="52" t="s">
        <v>72</v>
      </c>
      <c r="C11" s="109">
        <v>7091260</v>
      </c>
    </row>
    <row r="12" spans="1:3" s="236" customFormat="1" ht="12" customHeight="1" x14ac:dyDescent="0.25">
      <c r="A12" s="239" t="s">
        <v>13</v>
      </c>
      <c r="B12" s="52" t="s">
        <v>74</v>
      </c>
      <c r="C12" s="109">
        <v>525000</v>
      </c>
    </row>
    <row r="13" spans="1:3" s="236" customFormat="1" ht="12" customHeight="1" x14ac:dyDescent="0.25">
      <c r="A13" s="239" t="s">
        <v>15</v>
      </c>
      <c r="B13" s="52" t="s">
        <v>76</v>
      </c>
      <c r="C13" s="109"/>
    </row>
    <row r="14" spans="1:3" s="236" customFormat="1" ht="12" customHeight="1" x14ac:dyDescent="0.25">
      <c r="A14" s="239" t="s">
        <v>17</v>
      </c>
      <c r="B14" s="52" t="s">
        <v>78</v>
      </c>
      <c r="C14" s="109">
        <v>6851475</v>
      </c>
    </row>
    <row r="15" spans="1:3" s="236" customFormat="1" ht="12" customHeight="1" x14ac:dyDescent="0.25">
      <c r="A15" s="239" t="s">
        <v>19</v>
      </c>
      <c r="B15" s="52" t="s">
        <v>433</v>
      </c>
      <c r="C15" s="109">
        <v>3173238</v>
      </c>
    </row>
    <row r="16" spans="1:3" s="236" customFormat="1" ht="12" customHeight="1" x14ac:dyDescent="0.25">
      <c r="A16" s="239" t="s">
        <v>186</v>
      </c>
      <c r="B16" s="70" t="s">
        <v>434</v>
      </c>
      <c r="C16" s="109"/>
    </row>
    <row r="17" spans="1:3" s="236" customFormat="1" ht="12" customHeight="1" x14ac:dyDescent="0.25">
      <c r="A17" s="239" t="s">
        <v>188</v>
      </c>
      <c r="B17" s="52" t="s">
        <v>435</v>
      </c>
      <c r="C17" s="137"/>
    </row>
    <row r="18" spans="1:3" s="240" customFormat="1" ht="12" customHeight="1" x14ac:dyDescent="0.25">
      <c r="A18" s="239" t="s">
        <v>190</v>
      </c>
      <c r="B18" s="52" t="s">
        <v>86</v>
      </c>
      <c r="C18" s="109"/>
    </row>
    <row r="19" spans="1:3" s="240" customFormat="1" ht="12" customHeight="1" x14ac:dyDescent="0.25">
      <c r="A19" s="239" t="s">
        <v>192</v>
      </c>
      <c r="B19" s="52" t="s">
        <v>88</v>
      </c>
      <c r="C19" s="113"/>
    </row>
    <row r="20" spans="1:3" s="240" customFormat="1" ht="12" customHeight="1" thickBot="1" x14ac:dyDescent="0.3">
      <c r="A20" s="239" t="s">
        <v>194</v>
      </c>
      <c r="B20" s="70" t="s">
        <v>90</v>
      </c>
      <c r="C20" s="113">
        <v>10000</v>
      </c>
    </row>
    <row r="21" spans="1:3" s="236" customFormat="1" ht="12" customHeight="1" thickBot="1" x14ac:dyDescent="0.3">
      <c r="A21" s="172" t="s">
        <v>21</v>
      </c>
      <c r="B21" s="235" t="s">
        <v>436</v>
      </c>
      <c r="C21" s="117">
        <v>2166000</v>
      </c>
    </row>
    <row r="22" spans="1:3" s="240" customFormat="1" ht="12" customHeight="1" x14ac:dyDescent="0.25">
      <c r="A22" s="239" t="s">
        <v>23</v>
      </c>
      <c r="B22" s="69" t="s">
        <v>24</v>
      </c>
      <c r="C22" s="109"/>
    </row>
    <row r="23" spans="1:3" s="240" customFormat="1" ht="12" customHeight="1" x14ac:dyDescent="0.25">
      <c r="A23" s="239" t="s">
        <v>25</v>
      </c>
      <c r="B23" s="52" t="s">
        <v>437</v>
      </c>
      <c r="C23" s="109"/>
    </row>
    <row r="24" spans="1:3" s="240" customFormat="1" ht="12" customHeight="1" x14ac:dyDescent="0.25">
      <c r="A24" s="239" t="s">
        <v>27</v>
      </c>
      <c r="B24" s="52" t="s">
        <v>438</v>
      </c>
      <c r="C24" s="109">
        <v>2166000</v>
      </c>
    </row>
    <row r="25" spans="1:3" s="240" customFormat="1" ht="12" customHeight="1" thickBot="1" x14ac:dyDescent="0.3">
      <c r="A25" s="239" t="s">
        <v>29</v>
      </c>
      <c r="B25" s="52" t="s">
        <v>462</v>
      </c>
      <c r="C25" s="109"/>
    </row>
    <row r="26" spans="1:3" s="240" customFormat="1" ht="12" customHeight="1" thickBot="1" x14ac:dyDescent="0.3">
      <c r="A26" s="242" t="s">
        <v>35</v>
      </c>
      <c r="B26" s="68" t="s">
        <v>284</v>
      </c>
      <c r="C26" s="251"/>
    </row>
    <row r="27" spans="1:3" s="240" customFormat="1" ht="12" customHeight="1" thickBot="1" x14ac:dyDescent="0.3">
      <c r="A27" s="242" t="s">
        <v>234</v>
      </c>
      <c r="B27" s="68" t="s">
        <v>463</v>
      </c>
      <c r="C27" s="117">
        <v>0</v>
      </c>
    </row>
    <row r="28" spans="1:3" s="240" customFormat="1" ht="12" customHeight="1" x14ac:dyDescent="0.25">
      <c r="A28" s="247" t="s">
        <v>51</v>
      </c>
      <c r="B28" s="248" t="s">
        <v>437</v>
      </c>
      <c r="C28" s="140"/>
    </row>
    <row r="29" spans="1:3" s="240" customFormat="1" ht="12" customHeight="1" x14ac:dyDescent="0.25">
      <c r="A29" s="247" t="s">
        <v>53</v>
      </c>
      <c r="B29" s="249" t="s">
        <v>441</v>
      </c>
      <c r="C29" s="122"/>
    </row>
    <row r="30" spans="1:3" s="240" customFormat="1" ht="12" customHeight="1" thickBot="1" x14ac:dyDescent="0.3">
      <c r="A30" s="239" t="s">
        <v>55</v>
      </c>
      <c r="B30" s="250" t="s">
        <v>464</v>
      </c>
      <c r="C30" s="254"/>
    </row>
    <row r="31" spans="1:3" s="240" customFormat="1" ht="12" customHeight="1" thickBot="1" x14ac:dyDescent="0.3">
      <c r="A31" s="242" t="s">
        <v>67</v>
      </c>
      <c r="B31" s="68" t="s">
        <v>443</v>
      </c>
      <c r="C31" s="117">
        <v>0</v>
      </c>
    </row>
    <row r="32" spans="1:3" s="240" customFormat="1" ht="12" customHeight="1" x14ac:dyDescent="0.25">
      <c r="A32" s="247" t="s">
        <v>69</v>
      </c>
      <c r="B32" s="248" t="s">
        <v>94</v>
      </c>
      <c r="C32" s="140"/>
    </row>
    <row r="33" spans="1:3" s="240" customFormat="1" ht="12" customHeight="1" x14ac:dyDescent="0.25">
      <c r="A33" s="247" t="s">
        <v>71</v>
      </c>
      <c r="B33" s="249" t="s">
        <v>96</v>
      </c>
      <c r="C33" s="122"/>
    </row>
    <row r="34" spans="1:3" s="240" customFormat="1" ht="12" customHeight="1" thickBot="1" x14ac:dyDescent="0.3">
      <c r="A34" s="239" t="s">
        <v>73</v>
      </c>
      <c r="B34" s="250" t="s">
        <v>98</v>
      </c>
      <c r="C34" s="254"/>
    </row>
    <row r="35" spans="1:3" s="236" customFormat="1" ht="12" customHeight="1" thickBot="1" x14ac:dyDescent="0.3">
      <c r="A35" s="242" t="s">
        <v>91</v>
      </c>
      <c r="B35" s="68" t="s">
        <v>286</v>
      </c>
      <c r="C35" s="251"/>
    </row>
    <row r="36" spans="1:3" s="236" customFormat="1" ht="12" customHeight="1" thickBot="1" x14ac:dyDescent="0.3">
      <c r="A36" s="242" t="s">
        <v>251</v>
      </c>
      <c r="B36" s="68" t="s">
        <v>444</v>
      </c>
      <c r="C36" s="264"/>
    </row>
    <row r="37" spans="1:3" s="236" customFormat="1" ht="12" customHeight="1" thickBot="1" x14ac:dyDescent="0.3">
      <c r="A37" s="172" t="s">
        <v>113</v>
      </c>
      <c r="B37" s="68" t="s">
        <v>465</v>
      </c>
      <c r="C37" s="252">
        <v>19816973</v>
      </c>
    </row>
    <row r="38" spans="1:3" s="236" customFormat="1" ht="12" customHeight="1" thickBot="1" x14ac:dyDescent="0.3">
      <c r="A38" s="253" t="s">
        <v>260</v>
      </c>
      <c r="B38" s="68" t="s">
        <v>446</v>
      </c>
      <c r="C38" s="252">
        <v>188444497</v>
      </c>
    </row>
    <row r="39" spans="1:3" s="236" customFormat="1" ht="12" customHeight="1" x14ac:dyDescent="0.25">
      <c r="A39" s="247" t="s">
        <v>447</v>
      </c>
      <c r="B39" s="248" t="s">
        <v>341</v>
      </c>
      <c r="C39" s="140">
        <v>1720685</v>
      </c>
    </row>
    <row r="40" spans="1:3" s="236" customFormat="1" ht="12" customHeight="1" x14ac:dyDescent="0.25">
      <c r="A40" s="247" t="s">
        <v>448</v>
      </c>
      <c r="B40" s="249" t="s">
        <v>449</v>
      </c>
      <c r="C40" s="122"/>
    </row>
    <row r="41" spans="1:3" s="240" customFormat="1" ht="12" customHeight="1" thickBot="1" x14ac:dyDescent="0.3">
      <c r="A41" s="239" t="s">
        <v>450</v>
      </c>
      <c r="B41" s="250" t="s">
        <v>451</v>
      </c>
      <c r="C41" s="254">
        <v>186723812</v>
      </c>
    </row>
    <row r="42" spans="1:3" s="240" customFormat="1" ht="15" customHeight="1" thickBot="1" x14ac:dyDescent="0.25">
      <c r="A42" s="253" t="s">
        <v>262</v>
      </c>
      <c r="B42" s="255" t="s">
        <v>452</v>
      </c>
      <c r="C42" s="197">
        <v>208261470</v>
      </c>
    </row>
    <row r="43" spans="1:3" s="240" customFormat="1" ht="15" customHeight="1" x14ac:dyDescent="0.25">
      <c r="A43" s="192"/>
      <c r="B43" s="193"/>
      <c r="C43" s="194"/>
    </row>
    <row r="44" spans="1:3" ht="13.5" thickBot="1" x14ac:dyDescent="0.3">
      <c r="A44" s="256"/>
      <c r="B44" s="257"/>
      <c r="C44" s="258"/>
    </row>
    <row r="45" spans="1:3" s="233" customFormat="1" ht="16.5" customHeight="1" thickBot="1" x14ac:dyDescent="0.3">
      <c r="A45" s="195"/>
      <c r="B45" s="196" t="s">
        <v>275</v>
      </c>
      <c r="C45" s="197"/>
    </row>
    <row r="46" spans="1:3" s="259" customFormat="1" ht="12" customHeight="1" thickBot="1" x14ac:dyDescent="0.3">
      <c r="A46" s="242" t="s">
        <v>7</v>
      </c>
      <c r="B46" s="68" t="s">
        <v>453</v>
      </c>
      <c r="C46" s="117">
        <v>207761470</v>
      </c>
    </row>
    <row r="47" spans="1:3" ht="12" customHeight="1" x14ac:dyDescent="0.25">
      <c r="A47" s="239" t="s">
        <v>9</v>
      </c>
      <c r="B47" s="69" t="s">
        <v>179</v>
      </c>
      <c r="C47" s="140">
        <v>86202900</v>
      </c>
    </row>
    <row r="48" spans="1:3" ht="12" customHeight="1" x14ac:dyDescent="0.25">
      <c r="A48" s="239" t="s">
        <v>11</v>
      </c>
      <c r="B48" s="52" t="s">
        <v>180</v>
      </c>
      <c r="C48" s="125">
        <v>16450189</v>
      </c>
    </row>
    <row r="49" spans="1:3" ht="12" customHeight="1" x14ac:dyDescent="0.25">
      <c r="A49" s="239" t="s">
        <v>13</v>
      </c>
      <c r="B49" s="52" t="s">
        <v>181</v>
      </c>
      <c r="C49" s="125">
        <v>105108381</v>
      </c>
    </row>
    <row r="50" spans="1:3" ht="12" customHeight="1" x14ac:dyDescent="0.25">
      <c r="A50" s="239" t="s">
        <v>15</v>
      </c>
      <c r="B50" s="52" t="s">
        <v>182</v>
      </c>
      <c r="C50" s="125"/>
    </row>
    <row r="51" spans="1:3" ht="12" customHeight="1" thickBot="1" x14ac:dyDescent="0.3">
      <c r="A51" s="239" t="s">
        <v>17</v>
      </c>
      <c r="B51" s="52" t="s">
        <v>184</v>
      </c>
      <c r="C51" s="125"/>
    </row>
    <row r="52" spans="1:3" ht="12" customHeight="1" thickBot="1" x14ac:dyDescent="0.3">
      <c r="A52" s="242" t="s">
        <v>21</v>
      </c>
      <c r="B52" s="68" t="s">
        <v>454</v>
      </c>
      <c r="C52" s="117">
        <v>500000</v>
      </c>
    </row>
    <row r="53" spans="1:3" s="259" customFormat="1" ht="12" customHeight="1" x14ac:dyDescent="0.25">
      <c r="A53" s="239" t="s">
        <v>23</v>
      </c>
      <c r="B53" s="69" t="s">
        <v>215</v>
      </c>
      <c r="C53" s="140">
        <v>500000</v>
      </c>
    </row>
    <row r="54" spans="1:3" ht="12" customHeight="1" x14ac:dyDescent="0.25">
      <c r="A54" s="239" t="s">
        <v>25</v>
      </c>
      <c r="B54" s="52" t="s">
        <v>217</v>
      </c>
      <c r="C54" s="125"/>
    </row>
    <row r="55" spans="1:3" ht="12" customHeight="1" x14ac:dyDescent="0.25">
      <c r="A55" s="239" t="s">
        <v>27</v>
      </c>
      <c r="B55" s="52" t="s">
        <v>455</v>
      </c>
      <c r="C55" s="125"/>
    </row>
    <row r="56" spans="1:3" ht="12" customHeight="1" thickBot="1" x14ac:dyDescent="0.3">
      <c r="A56" s="239" t="s">
        <v>29</v>
      </c>
      <c r="B56" s="52" t="s">
        <v>456</v>
      </c>
      <c r="C56" s="125"/>
    </row>
    <row r="57" spans="1:3" ht="15" customHeight="1" thickBot="1" x14ac:dyDescent="0.3">
      <c r="A57" s="242" t="s">
        <v>35</v>
      </c>
      <c r="B57" s="68" t="s">
        <v>457</v>
      </c>
      <c r="C57" s="251"/>
    </row>
    <row r="58" spans="1:3" ht="13.5" thickBot="1" x14ac:dyDescent="0.3">
      <c r="A58" s="242" t="s">
        <v>234</v>
      </c>
      <c r="B58" s="260" t="s">
        <v>458</v>
      </c>
      <c r="C58" s="261">
        <v>208261470</v>
      </c>
    </row>
    <row r="59" spans="1:3" ht="15" customHeight="1" thickBot="1" x14ac:dyDescent="0.3">
      <c r="C59" s="263"/>
    </row>
    <row r="60" spans="1:3" ht="14.25" customHeight="1" thickBot="1" x14ac:dyDescent="0.3">
      <c r="A60" s="214" t="s">
        <v>426</v>
      </c>
      <c r="B60" s="215"/>
      <c r="C60" s="216">
        <v>41</v>
      </c>
    </row>
    <row r="61" spans="1:3" ht="13.5" thickBot="1" x14ac:dyDescent="0.3">
      <c r="A61" s="214" t="s">
        <v>427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5"/>
  <cols>
    <col min="1" max="1" width="11.85546875" style="275" customWidth="1"/>
    <col min="2" max="2" width="67.85546875" style="232" customWidth="1"/>
    <col min="3" max="3" width="21.42578125" style="232" customWidth="1"/>
    <col min="4" max="16384" width="9.140625" style="232"/>
  </cols>
  <sheetData>
    <row r="1" spans="1:3" ht="23.25" customHeight="1" x14ac:dyDescent="0.25">
      <c r="A1" s="325" t="s">
        <v>520</v>
      </c>
      <c r="B1" s="325"/>
      <c r="C1" s="325"/>
    </row>
    <row r="2" spans="1:3" s="226" customFormat="1" ht="21" customHeight="1" thickBot="1" x14ac:dyDescent="0.3">
      <c r="A2" s="154"/>
      <c r="B2" s="155"/>
      <c r="C2" s="268" t="s">
        <v>505</v>
      </c>
    </row>
    <row r="3" spans="1:3" s="228" customFormat="1" ht="25.5" customHeight="1" x14ac:dyDescent="0.25">
      <c r="A3" s="158" t="s">
        <v>429</v>
      </c>
      <c r="B3" s="159" t="s">
        <v>460</v>
      </c>
      <c r="C3" s="227" t="s">
        <v>461</v>
      </c>
    </row>
    <row r="4" spans="1:3" s="228" customFormat="1" ht="24.75" thickBot="1" x14ac:dyDescent="0.3">
      <c r="A4" s="229" t="s">
        <v>403</v>
      </c>
      <c r="B4" s="163" t="s">
        <v>500</v>
      </c>
      <c r="C4" s="230" t="s">
        <v>431</v>
      </c>
    </row>
    <row r="5" spans="1:3" s="231" customFormat="1" ht="15.95" customHeight="1" thickBot="1" x14ac:dyDescent="0.3">
      <c r="A5" s="165"/>
      <c r="B5" s="165"/>
      <c r="C5" s="166" t="s">
        <v>273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233" customFormat="1" ht="12.95" customHeight="1" thickBot="1" x14ac:dyDescent="0.3">
      <c r="A7" s="172"/>
      <c r="B7" s="173" t="s">
        <v>5</v>
      </c>
      <c r="C7" s="174" t="s">
        <v>6</v>
      </c>
    </row>
    <row r="8" spans="1:3" s="233" customFormat="1" ht="15.95" customHeight="1" thickBot="1" x14ac:dyDescent="0.3">
      <c r="A8" s="176"/>
      <c r="B8" s="177" t="s">
        <v>274</v>
      </c>
      <c r="C8" s="234"/>
    </row>
    <row r="9" spans="1:3" s="236" customFormat="1" ht="12" customHeight="1" thickBot="1" x14ac:dyDescent="0.3">
      <c r="A9" s="172" t="s">
        <v>7</v>
      </c>
      <c r="B9" s="235" t="s">
        <v>432</v>
      </c>
      <c r="C9" s="117">
        <v>28888256</v>
      </c>
    </row>
    <row r="10" spans="1:3" s="236" customFormat="1" ht="12" customHeight="1" x14ac:dyDescent="0.25">
      <c r="A10" s="237" t="s">
        <v>9</v>
      </c>
      <c r="B10" s="50" t="s">
        <v>70</v>
      </c>
      <c r="C10" s="238"/>
    </row>
    <row r="11" spans="1:3" s="236" customFormat="1" ht="12" customHeight="1" x14ac:dyDescent="0.25">
      <c r="A11" s="239" t="s">
        <v>11</v>
      </c>
      <c r="B11" s="52" t="s">
        <v>72</v>
      </c>
      <c r="C11" s="109"/>
    </row>
    <row r="12" spans="1:3" s="236" customFormat="1" ht="12" customHeight="1" x14ac:dyDescent="0.25">
      <c r="A12" s="239" t="s">
        <v>13</v>
      </c>
      <c r="B12" s="52" t="s">
        <v>74</v>
      </c>
      <c r="C12" s="109"/>
    </row>
    <row r="13" spans="1:3" s="236" customFormat="1" ht="12" customHeight="1" x14ac:dyDescent="0.25">
      <c r="A13" s="239" t="s">
        <v>15</v>
      </c>
      <c r="B13" s="52" t="s">
        <v>76</v>
      </c>
      <c r="C13" s="109"/>
    </row>
    <row r="14" spans="1:3" s="236" customFormat="1" ht="12" customHeight="1" x14ac:dyDescent="0.25">
      <c r="A14" s="239" t="s">
        <v>17</v>
      </c>
      <c r="B14" s="52" t="s">
        <v>78</v>
      </c>
      <c r="C14" s="109">
        <v>22746658</v>
      </c>
    </row>
    <row r="15" spans="1:3" s="236" customFormat="1" ht="12" customHeight="1" x14ac:dyDescent="0.25">
      <c r="A15" s="239" t="s">
        <v>19</v>
      </c>
      <c r="B15" s="52" t="s">
        <v>433</v>
      </c>
      <c r="C15" s="109">
        <v>6141598</v>
      </c>
    </row>
    <row r="16" spans="1:3" s="236" customFormat="1" ht="12" customHeight="1" x14ac:dyDescent="0.25">
      <c r="A16" s="239" t="s">
        <v>186</v>
      </c>
      <c r="B16" s="70" t="s">
        <v>434</v>
      </c>
      <c r="C16" s="109"/>
    </row>
    <row r="17" spans="1:3" s="236" customFormat="1" ht="12" customHeight="1" x14ac:dyDescent="0.25">
      <c r="A17" s="239" t="s">
        <v>188</v>
      </c>
      <c r="B17" s="52" t="s">
        <v>435</v>
      </c>
      <c r="C17" s="137"/>
    </row>
    <row r="18" spans="1:3" s="240" customFormat="1" ht="12" customHeight="1" x14ac:dyDescent="0.25">
      <c r="A18" s="239" t="s">
        <v>190</v>
      </c>
      <c r="B18" s="52" t="s">
        <v>86</v>
      </c>
      <c r="C18" s="109"/>
    </row>
    <row r="19" spans="1:3" s="240" customFormat="1" ht="12" customHeight="1" x14ac:dyDescent="0.25">
      <c r="A19" s="239" t="s">
        <v>192</v>
      </c>
      <c r="B19" s="52" t="s">
        <v>88</v>
      </c>
      <c r="C19" s="113"/>
    </row>
    <row r="20" spans="1:3" s="240" customFormat="1" ht="12" customHeight="1" thickBot="1" x14ac:dyDescent="0.3">
      <c r="A20" s="239" t="s">
        <v>194</v>
      </c>
      <c r="B20" s="70" t="s">
        <v>90</v>
      </c>
      <c r="C20" s="113"/>
    </row>
    <row r="21" spans="1:3" s="236" customFormat="1" ht="12" customHeight="1" thickBot="1" x14ac:dyDescent="0.3">
      <c r="A21" s="172" t="s">
        <v>21</v>
      </c>
      <c r="B21" s="235" t="s">
        <v>436</v>
      </c>
      <c r="C21" s="117">
        <v>0</v>
      </c>
    </row>
    <row r="22" spans="1:3" s="240" customFormat="1" ht="12" customHeight="1" x14ac:dyDescent="0.25">
      <c r="A22" s="239" t="s">
        <v>23</v>
      </c>
      <c r="B22" s="69" t="s">
        <v>24</v>
      </c>
      <c r="C22" s="109"/>
    </row>
    <row r="23" spans="1:3" s="240" customFormat="1" ht="12" customHeight="1" x14ac:dyDescent="0.25">
      <c r="A23" s="239" t="s">
        <v>25</v>
      </c>
      <c r="B23" s="52" t="s">
        <v>437</v>
      </c>
      <c r="C23" s="109"/>
    </row>
    <row r="24" spans="1:3" s="240" customFormat="1" ht="12" customHeight="1" x14ac:dyDescent="0.25">
      <c r="A24" s="239" t="s">
        <v>27</v>
      </c>
      <c r="B24" s="52" t="s">
        <v>438</v>
      </c>
      <c r="C24" s="109"/>
    </row>
    <row r="25" spans="1:3" s="240" customFormat="1" ht="12" customHeight="1" thickBot="1" x14ac:dyDescent="0.3">
      <c r="A25" s="239" t="s">
        <v>29</v>
      </c>
      <c r="B25" s="52" t="s">
        <v>462</v>
      </c>
      <c r="C25" s="109"/>
    </row>
    <row r="26" spans="1:3" s="240" customFormat="1" ht="12" customHeight="1" thickBot="1" x14ac:dyDescent="0.3">
      <c r="A26" s="242" t="s">
        <v>35</v>
      </c>
      <c r="B26" s="68" t="s">
        <v>284</v>
      </c>
      <c r="C26" s="251"/>
    </row>
    <row r="27" spans="1:3" s="240" customFormat="1" ht="12" customHeight="1" thickBot="1" x14ac:dyDescent="0.3">
      <c r="A27" s="242" t="s">
        <v>234</v>
      </c>
      <c r="B27" s="68" t="s">
        <v>463</v>
      </c>
      <c r="C27" s="117">
        <v>0</v>
      </c>
    </row>
    <row r="28" spans="1:3" s="240" customFormat="1" ht="12" customHeight="1" x14ac:dyDescent="0.25">
      <c r="A28" s="247" t="s">
        <v>51</v>
      </c>
      <c r="B28" s="248" t="s">
        <v>437</v>
      </c>
      <c r="C28" s="140"/>
    </row>
    <row r="29" spans="1:3" s="240" customFormat="1" ht="12" customHeight="1" x14ac:dyDescent="0.25">
      <c r="A29" s="247" t="s">
        <v>53</v>
      </c>
      <c r="B29" s="249" t="s">
        <v>441</v>
      </c>
      <c r="C29" s="122"/>
    </row>
    <row r="30" spans="1:3" s="240" customFormat="1" ht="12" customHeight="1" thickBot="1" x14ac:dyDescent="0.3">
      <c r="A30" s="239" t="s">
        <v>55</v>
      </c>
      <c r="B30" s="250" t="s">
        <v>464</v>
      </c>
      <c r="C30" s="254"/>
    </row>
    <row r="31" spans="1:3" s="240" customFormat="1" ht="12" customHeight="1" thickBot="1" x14ac:dyDescent="0.3">
      <c r="A31" s="242" t="s">
        <v>67</v>
      </c>
      <c r="B31" s="68" t="s">
        <v>443</v>
      </c>
      <c r="C31" s="117">
        <v>0</v>
      </c>
    </row>
    <row r="32" spans="1:3" s="240" customFormat="1" ht="12" customHeight="1" x14ac:dyDescent="0.25">
      <c r="A32" s="247" t="s">
        <v>69</v>
      </c>
      <c r="B32" s="248" t="s">
        <v>94</v>
      </c>
      <c r="C32" s="140"/>
    </row>
    <row r="33" spans="1:3" s="240" customFormat="1" ht="12" customHeight="1" x14ac:dyDescent="0.25">
      <c r="A33" s="247" t="s">
        <v>71</v>
      </c>
      <c r="B33" s="249" t="s">
        <v>96</v>
      </c>
      <c r="C33" s="122"/>
    </row>
    <row r="34" spans="1:3" s="240" customFormat="1" ht="12" customHeight="1" thickBot="1" x14ac:dyDescent="0.3">
      <c r="A34" s="239" t="s">
        <v>73</v>
      </c>
      <c r="B34" s="250" t="s">
        <v>98</v>
      </c>
      <c r="C34" s="254"/>
    </row>
    <row r="35" spans="1:3" s="236" customFormat="1" ht="12" customHeight="1" thickBot="1" x14ac:dyDescent="0.3">
      <c r="A35" s="242" t="s">
        <v>91</v>
      </c>
      <c r="B35" s="68" t="s">
        <v>286</v>
      </c>
      <c r="C35" s="251"/>
    </row>
    <row r="36" spans="1:3" s="236" customFormat="1" ht="12" customHeight="1" thickBot="1" x14ac:dyDescent="0.3">
      <c r="A36" s="242" t="s">
        <v>251</v>
      </c>
      <c r="B36" s="68" t="s">
        <v>444</v>
      </c>
      <c r="C36" s="264"/>
    </row>
    <row r="37" spans="1:3" s="236" customFormat="1" ht="12" customHeight="1" thickBot="1" x14ac:dyDescent="0.3">
      <c r="A37" s="172" t="s">
        <v>113</v>
      </c>
      <c r="B37" s="68" t="s">
        <v>465</v>
      </c>
      <c r="C37" s="252">
        <v>28888256</v>
      </c>
    </row>
    <row r="38" spans="1:3" s="236" customFormat="1" ht="12" customHeight="1" thickBot="1" x14ac:dyDescent="0.3">
      <c r="A38" s="253" t="s">
        <v>260</v>
      </c>
      <c r="B38" s="68" t="s">
        <v>446</v>
      </c>
      <c r="C38" s="252">
        <v>0</v>
      </c>
    </row>
    <row r="39" spans="1:3" s="236" customFormat="1" ht="12" customHeight="1" x14ac:dyDescent="0.25">
      <c r="A39" s="247" t="s">
        <v>447</v>
      </c>
      <c r="B39" s="248" t="s">
        <v>341</v>
      </c>
      <c r="C39" s="140"/>
    </row>
    <row r="40" spans="1:3" s="236" customFormat="1" ht="12" customHeight="1" x14ac:dyDescent="0.25">
      <c r="A40" s="247" t="s">
        <v>448</v>
      </c>
      <c r="B40" s="249" t="s">
        <v>449</v>
      </c>
      <c r="C40" s="122"/>
    </row>
    <row r="41" spans="1:3" s="240" customFormat="1" ht="12" customHeight="1" thickBot="1" x14ac:dyDescent="0.3">
      <c r="A41" s="239" t="s">
        <v>450</v>
      </c>
      <c r="B41" s="250" t="s">
        <v>451</v>
      </c>
      <c r="C41" s="254">
        <v>0</v>
      </c>
    </row>
    <row r="42" spans="1:3" s="240" customFormat="1" ht="15" customHeight="1" thickBot="1" x14ac:dyDescent="0.25">
      <c r="A42" s="253" t="s">
        <v>262</v>
      </c>
      <c r="B42" s="255" t="s">
        <v>452</v>
      </c>
      <c r="C42" s="197">
        <v>28888256</v>
      </c>
    </row>
    <row r="43" spans="1:3" s="240" customFormat="1" ht="15" customHeight="1" x14ac:dyDescent="0.25">
      <c r="A43" s="192"/>
      <c r="B43" s="193"/>
      <c r="C43" s="194"/>
    </row>
    <row r="44" spans="1:3" ht="13.5" thickBot="1" x14ac:dyDescent="0.3">
      <c r="A44" s="256"/>
      <c r="B44" s="257"/>
      <c r="C44" s="258"/>
    </row>
    <row r="45" spans="1:3" s="233" customFormat="1" ht="16.5" customHeight="1" thickBot="1" x14ac:dyDescent="0.3">
      <c r="A45" s="195"/>
      <c r="B45" s="196" t="s">
        <v>275</v>
      </c>
      <c r="C45" s="197"/>
    </row>
    <row r="46" spans="1:3" s="259" customFormat="1" ht="12" customHeight="1" thickBot="1" x14ac:dyDescent="0.3">
      <c r="A46" s="242" t="s">
        <v>7</v>
      </c>
      <c r="B46" s="68" t="s">
        <v>453</v>
      </c>
      <c r="C46" s="117">
        <v>28888256</v>
      </c>
    </row>
    <row r="47" spans="1:3" ht="12" customHeight="1" x14ac:dyDescent="0.25">
      <c r="A47" s="239" t="s">
        <v>9</v>
      </c>
      <c r="B47" s="69" t="s">
        <v>179</v>
      </c>
      <c r="C47" s="140">
        <v>8125850</v>
      </c>
    </row>
    <row r="48" spans="1:3" ht="12" customHeight="1" x14ac:dyDescent="0.25">
      <c r="A48" s="239" t="s">
        <v>11</v>
      </c>
      <c r="B48" s="52" t="s">
        <v>180</v>
      </c>
      <c r="C48" s="125">
        <v>1714541</v>
      </c>
    </row>
    <row r="49" spans="1:3" ht="12" customHeight="1" x14ac:dyDescent="0.25">
      <c r="A49" s="239" t="s">
        <v>13</v>
      </c>
      <c r="B49" s="52" t="s">
        <v>181</v>
      </c>
      <c r="C49" s="125">
        <v>19047865</v>
      </c>
    </row>
    <row r="50" spans="1:3" ht="12" customHeight="1" x14ac:dyDescent="0.25">
      <c r="A50" s="239" t="s">
        <v>15</v>
      </c>
      <c r="B50" s="52" t="s">
        <v>182</v>
      </c>
      <c r="C50" s="125"/>
    </row>
    <row r="51" spans="1:3" ht="12" customHeight="1" thickBot="1" x14ac:dyDescent="0.3">
      <c r="A51" s="239" t="s">
        <v>17</v>
      </c>
      <c r="B51" s="52" t="s">
        <v>184</v>
      </c>
      <c r="C51" s="125"/>
    </row>
    <row r="52" spans="1:3" ht="12" customHeight="1" thickBot="1" x14ac:dyDescent="0.3">
      <c r="A52" s="242" t="s">
        <v>21</v>
      </c>
      <c r="B52" s="68" t="s">
        <v>454</v>
      </c>
      <c r="C52" s="117">
        <v>0</v>
      </c>
    </row>
    <row r="53" spans="1:3" s="259" customFormat="1" ht="12" customHeight="1" x14ac:dyDescent="0.25">
      <c r="A53" s="239" t="s">
        <v>23</v>
      </c>
      <c r="B53" s="69" t="s">
        <v>215</v>
      </c>
      <c r="C53" s="140"/>
    </row>
    <row r="54" spans="1:3" ht="12" customHeight="1" x14ac:dyDescent="0.25">
      <c r="A54" s="239" t="s">
        <v>25</v>
      </c>
      <c r="B54" s="52" t="s">
        <v>217</v>
      </c>
      <c r="C54" s="125"/>
    </row>
    <row r="55" spans="1:3" ht="12" customHeight="1" x14ac:dyDescent="0.25">
      <c r="A55" s="239" t="s">
        <v>27</v>
      </c>
      <c r="B55" s="52" t="s">
        <v>455</v>
      </c>
      <c r="C55" s="125"/>
    </row>
    <row r="56" spans="1:3" ht="12" customHeight="1" thickBot="1" x14ac:dyDescent="0.3">
      <c r="A56" s="239" t="s">
        <v>29</v>
      </c>
      <c r="B56" s="52" t="s">
        <v>456</v>
      </c>
      <c r="C56" s="125"/>
    </row>
    <row r="57" spans="1:3" ht="15" customHeight="1" thickBot="1" x14ac:dyDescent="0.3">
      <c r="A57" s="242" t="s">
        <v>35</v>
      </c>
      <c r="B57" s="68" t="s">
        <v>457</v>
      </c>
      <c r="C57" s="251"/>
    </row>
    <row r="58" spans="1:3" ht="13.5" thickBot="1" x14ac:dyDescent="0.3">
      <c r="A58" s="242" t="s">
        <v>234</v>
      </c>
      <c r="B58" s="260" t="s">
        <v>458</v>
      </c>
      <c r="C58" s="261">
        <v>28888256</v>
      </c>
    </row>
    <row r="59" spans="1:3" ht="15" customHeight="1" thickBot="1" x14ac:dyDescent="0.3">
      <c r="C59" s="263"/>
    </row>
    <row r="60" spans="1:3" ht="14.25" customHeight="1" thickBot="1" x14ac:dyDescent="0.3">
      <c r="A60" s="214" t="s">
        <v>426</v>
      </c>
      <c r="B60" s="215"/>
      <c r="C60" s="216">
        <v>8</v>
      </c>
    </row>
    <row r="61" spans="1:3" ht="13.5" thickBot="1" x14ac:dyDescent="0.3">
      <c r="A61" s="214" t="s">
        <v>427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view="pageLayout" zoomScaleNormal="100" workbookViewId="0">
      <selection activeCell="C9" sqref="C9:C61"/>
    </sheetView>
  </sheetViews>
  <sheetFormatPr defaultRowHeight="12.75" x14ac:dyDescent="0.25"/>
  <cols>
    <col min="1" max="1" width="11.85546875" style="273" customWidth="1"/>
    <col min="2" max="2" width="67.85546875" style="232" customWidth="1"/>
    <col min="3" max="3" width="21.42578125" style="232" customWidth="1"/>
    <col min="4" max="16384" width="9.140625" style="232"/>
  </cols>
  <sheetData>
    <row r="1" spans="1:3" ht="25.5" customHeight="1" x14ac:dyDescent="0.25">
      <c r="A1" s="326" t="s">
        <v>506</v>
      </c>
      <c r="B1" s="326"/>
      <c r="C1" s="326"/>
    </row>
    <row r="2" spans="1:3" s="226" customFormat="1" ht="21" customHeight="1" thickBot="1" x14ac:dyDescent="0.3">
      <c r="A2" s="154"/>
      <c r="B2" s="155"/>
      <c r="C2" s="268" t="s">
        <v>507</v>
      </c>
    </row>
    <row r="3" spans="1:3" s="228" customFormat="1" ht="25.5" customHeight="1" x14ac:dyDescent="0.25">
      <c r="A3" s="158" t="s">
        <v>429</v>
      </c>
      <c r="B3" s="159" t="s">
        <v>498</v>
      </c>
      <c r="C3" s="227" t="s">
        <v>499</v>
      </c>
    </row>
    <row r="4" spans="1:3" s="228" customFormat="1" ht="24.75" thickBot="1" x14ac:dyDescent="0.3">
      <c r="A4" s="229" t="s">
        <v>403</v>
      </c>
      <c r="B4" s="163" t="s">
        <v>404</v>
      </c>
      <c r="C4" s="230"/>
    </row>
    <row r="5" spans="1:3" s="231" customFormat="1" ht="15.95" customHeight="1" thickBot="1" x14ac:dyDescent="0.3">
      <c r="A5" s="165"/>
      <c r="B5" s="165"/>
      <c r="C5" s="166" t="s">
        <v>273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233" customFormat="1" ht="12.95" customHeight="1" thickBot="1" x14ac:dyDescent="0.3">
      <c r="A7" s="172"/>
      <c r="B7" s="173" t="s">
        <v>5</v>
      </c>
      <c r="C7" s="174" t="s">
        <v>6</v>
      </c>
    </row>
    <row r="8" spans="1:3" s="233" customFormat="1" ht="15.95" customHeight="1" thickBot="1" x14ac:dyDescent="0.3">
      <c r="A8" s="176"/>
      <c r="B8" s="177" t="s">
        <v>274</v>
      </c>
      <c r="C8" s="234"/>
    </row>
    <row r="9" spans="1:3" s="236" customFormat="1" ht="12" customHeight="1" thickBot="1" x14ac:dyDescent="0.3">
      <c r="A9" s="172" t="s">
        <v>7</v>
      </c>
      <c r="B9" s="235" t="s">
        <v>432</v>
      </c>
      <c r="C9" s="117">
        <v>14926450</v>
      </c>
    </row>
    <row r="10" spans="1:3" s="236" customFormat="1" ht="12" customHeight="1" x14ac:dyDescent="0.25">
      <c r="A10" s="237" t="s">
        <v>9</v>
      </c>
      <c r="B10" s="50" t="s">
        <v>70</v>
      </c>
      <c r="C10" s="304">
        <v>1015000</v>
      </c>
    </row>
    <row r="11" spans="1:3" s="236" customFormat="1" ht="12" customHeight="1" x14ac:dyDescent="0.25">
      <c r="A11" s="239" t="s">
        <v>11</v>
      </c>
      <c r="B11" s="52" t="s">
        <v>72</v>
      </c>
      <c r="C11" s="109">
        <v>11910000</v>
      </c>
    </row>
    <row r="12" spans="1:3" s="236" customFormat="1" ht="12" customHeight="1" x14ac:dyDescent="0.25">
      <c r="A12" s="239" t="s">
        <v>13</v>
      </c>
      <c r="B12" s="52" t="s">
        <v>74</v>
      </c>
      <c r="C12" s="137">
        <v>0</v>
      </c>
    </row>
    <row r="13" spans="1:3" s="236" customFormat="1" ht="12" customHeight="1" x14ac:dyDescent="0.25">
      <c r="A13" s="239" t="s">
        <v>15</v>
      </c>
      <c r="B13" s="52" t="s">
        <v>76</v>
      </c>
      <c r="C13" s="109">
        <v>0</v>
      </c>
    </row>
    <row r="14" spans="1:3" s="236" customFormat="1" ht="12" customHeight="1" x14ac:dyDescent="0.25">
      <c r="A14" s="239" t="s">
        <v>17</v>
      </c>
      <c r="B14" s="52" t="s">
        <v>78</v>
      </c>
      <c r="C14" s="137">
        <v>0</v>
      </c>
    </row>
    <row r="15" spans="1:3" s="236" customFormat="1" ht="12" customHeight="1" x14ac:dyDescent="0.25">
      <c r="A15" s="239" t="s">
        <v>19</v>
      </c>
      <c r="B15" s="52" t="s">
        <v>433</v>
      </c>
      <c r="C15" s="109">
        <v>1991450</v>
      </c>
    </row>
    <row r="16" spans="1:3" s="236" customFormat="1" ht="12" customHeight="1" x14ac:dyDescent="0.25">
      <c r="A16" s="239" t="s">
        <v>186</v>
      </c>
      <c r="B16" s="70" t="s">
        <v>434</v>
      </c>
      <c r="C16" s="137">
        <v>0</v>
      </c>
    </row>
    <row r="17" spans="1:3" s="236" customFormat="1" ht="12" customHeight="1" x14ac:dyDescent="0.25">
      <c r="A17" s="239" t="s">
        <v>188</v>
      </c>
      <c r="B17" s="52" t="s">
        <v>435</v>
      </c>
      <c r="C17" s="109">
        <v>0</v>
      </c>
    </row>
    <row r="18" spans="1:3" s="240" customFormat="1" ht="12" customHeight="1" x14ac:dyDescent="0.25">
      <c r="A18" s="239" t="s">
        <v>190</v>
      </c>
      <c r="B18" s="52" t="s">
        <v>86</v>
      </c>
      <c r="C18" s="137">
        <v>0</v>
      </c>
    </row>
    <row r="19" spans="1:3" s="240" customFormat="1" ht="12" customHeight="1" x14ac:dyDescent="0.25">
      <c r="A19" s="239" t="s">
        <v>192</v>
      </c>
      <c r="B19" s="52" t="s">
        <v>88</v>
      </c>
      <c r="C19" s="109">
        <v>0</v>
      </c>
    </row>
    <row r="20" spans="1:3" s="240" customFormat="1" ht="12" customHeight="1" thickBot="1" x14ac:dyDescent="0.3">
      <c r="A20" s="239" t="s">
        <v>194</v>
      </c>
      <c r="B20" s="70" t="s">
        <v>90</v>
      </c>
      <c r="C20" s="102">
        <v>10000</v>
      </c>
    </row>
    <row r="21" spans="1:3" s="236" customFormat="1" ht="12" customHeight="1" thickBot="1" x14ac:dyDescent="0.3">
      <c r="A21" s="172" t="s">
        <v>21</v>
      </c>
      <c r="B21" s="235" t="s">
        <v>436</v>
      </c>
      <c r="C21" s="117">
        <v>4986226</v>
      </c>
    </row>
    <row r="22" spans="1:3" s="240" customFormat="1" ht="12" customHeight="1" x14ac:dyDescent="0.25">
      <c r="A22" s="239" t="s">
        <v>23</v>
      </c>
      <c r="B22" s="69" t="s">
        <v>24</v>
      </c>
      <c r="C22" s="109"/>
    </row>
    <row r="23" spans="1:3" s="240" customFormat="1" ht="12" customHeight="1" x14ac:dyDescent="0.25">
      <c r="A23" s="239" t="s">
        <v>25</v>
      </c>
      <c r="B23" s="52" t="s">
        <v>437</v>
      </c>
      <c r="C23" s="109"/>
    </row>
    <row r="24" spans="1:3" s="240" customFormat="1" ht="12" customHeight="1" x14ac:dyDescent="0.25">
      <c r="A24" s="239" t="s">
        <v>27</v>
      </c>
      <c r="B24" s="52" t="s">
        <v>438</v>
      </c>
      <c r="C24" s="109">
        <v>4986226</v>
      </c>
    </row>
    <row r="25" spans="1:3" s="240" customFormat="1" ht="12" customHeight="1" thickBot="1" x14ac:dyDescent="0.3">
      <c r="A25" s="239" t="s">
        <v>29</v>
      </c>
      <c r="B25" s="52" t="s">
        <v>462</v>
      </c>
      <c r="C25" s="109"/>
    </row>
    <row r="26" spans="1:3" s="240" customFormat="1" ht="12" customHeight="1" thickBot="1" x14ac:dyDescent="0.3">
      <c r="A26" s="242" t="s">
        <v>35</v>
      </c>
      <c r="B26" s="68" t="s">
        <v>284</v>
      </c>
      <c r="C26" s="251"/>
    </row>
    <row r="27" spans="1:3" s="240" customFormat="1" ht="12" customHeight="1" thickBot="1" x14ac:dyDescent="0.3">
      <c r="A27" s="242" t="s">
        <v>234</v>
      </c>
      <c r="B27" s="68" t="s">
        <v>463</v>
      </c>
      <c r="C27" s="117">
        <v>0</v>
      </c>
    </row>
    <row r="28" spans="1:3" s="240" customFormat="1" ht="12" customHeight="1" x14ac:dyDescent="0.25">
      <c r="A28" s="247" t="s">
        <v>51</v>
      </c>
      <c r="B28" s="248" t="s">
        <v>437</v>
      </c>
      <c r="C28" s="140"/>
    </row>
    <row r="29" spans="1:3" s="240" customFormat="1" ht="12" customHeight="1" x14ac:dyDescent="0.25">
      <c r="A29" s="247" t="s">
        <v>53</v>
      </c>
      <c r="B29" s="249" t="s">
        <v>441</v>
      </c>
      <c r="C29" s="122"/>
    </row>
    <row r="30" spans="1:3" s="240" customFormat="1" ht="12" customHeight="1" thickBot="1" x14ac:dyDescent="0.3">
      <c r="A30" s="239" t="s">
        <v>55</v>
      </c>
      <c r="B30" s="250" t="s">
        <v>464</v>
      </c>
      <c r="C30" s="254"/>
    </row>
    <row r="31" spans="1:3" s="240" customFormat="1" ht="12" customHeight="1" thickBot="1" x14ac:dyDescent="0.3">
      <c r="A31" s="242" t="s">
        <v>67</v>
      </c>
      <c r="B31" s="68" t="s">
        <v>443</v>
      </c>
      <c r="C31" s="117">
        <v>0</v>
      </c>
    </row>
    <row r="32" spans="1:3" s="240" customFormat="1" ht="12" customHeight="1" x14ac:dyDescent="0.25">
      <c r="A32" s="247" t="s">
        <v>69</v>
      </c>
      <c r="B32" s="248" t="s">
        <v>94</v>
      </c>
      <c r="C32" s="140"/>
    </row>
    <row r="33" spans="1:3" s="240" customFormat="1" ht="12" customHeight="1" x14ac:dyDescent="0.25">
      <c r="A33" s="247" t="s">
        <v>71</v>
      </c>
      <c r="B33" s="249" t="s">
        <v>96</v>
      </c>
      <c r="C33" s="122"/>
    </row>
    <row r="34" spans="1:3" s="240" customFormat="1" ht="12" customHeight="1" thickBot="1" x14ac:dyDescent="0.3">
      <c r="A34" s="239" t="s">
        <v>73</v>
      </c>
      <c r="B34" s="250" t="s">
        <v>98</v>
      </c>
      <c r="C34" s="254"/>
    </row>
    <row r="35" spans="1:3" s="236" customFormat="1" ht="12" customHeight="1" thickBot="1" x14ac:dyDescent="0.3">
      <c r="A35" s="242" t="s">
        <v>91</v>
      </c>
      <c r="B35" s="68" t="s">
        <v>286</v>
      </c>
      <c r="C35" s="251"/>
    </row>
    <row r="36" spans="1:3" s="236" customFormat="1" ht="12" customHeight="1" thickBot="1" x14ac:dyDescent="0.3">
      <c r="A36" s="242" t="s">
        <v>251</v>
      </c>
      <c r="B36" s="68" t="s">
        <v>444</v>
      </c>
      <c r="C36" s="264"/>
    </row>
    <row r="37" spans="1:3" s="236" customFormat="1" ht="12" customHeight="1" thickBot="1" x14ac:dyDescent="0.3">
      <c r="A37" s="172" t="s">
        <v>113</v>
      </c>
      <c r="B37" s="68" t="s">
        <v>465</v>
      </c>
      <c r="C37" s="252">
        <v>19912676</v>
      </c>
    </row>
    <row r="38" spans="1:3" s="236" customFormat="1" ht="12" customHeight="1" thickBot="1" x14ac:dyDescent="0.3">
      <c r="A38" s="253" t="s">
        <v>260</v>
      </c>
      <c r="B38" s="68" t="s">
        <v>446</v>
      </c>
      <c r="C38" s="252">
        <v>43230072</v>
      </c>
    </row>
    <row r="39" spans="1:3" s="236" customFormat="1" ht="12" customHeight="1" x14ac:dyDescent="0.25">
      <c r="A39" s="247" t="s">
        <v>447</v>
      </c>
      <c r="B39" s="248" t="s">
        <v>341</v>
      </c>
      <c r="C39" s="140">
        <v>671879</v>
      </c>
    </row>
    <row r="40" spans="1:3" s="236" customFormat="1" ht="12" customHeight="1" x14ac:dyDescent="0.25">
      <c r="A40" s="247" t="s">
        <v>448</v>
      </c>
      <c r="B40" s="249" t="s">
        <v>449</v>
      </c>
      <c r="C40" s="122">
        <v>986190</v>
      </c>
    </row>
    <row r="41" spans="1:3" s="240" customFormat="1" ht="12" customHeight="1" thickBot="1" x14ac:dyDescent="0.3">
      <c r="A41" s="239" t="s">
        <v>450</v>
      </c>
      <c r="B41" s="250" t="s">
        <v>451</v>
      </c>
      <c r="C41" s="254">
        <v>41572003</v>
      </c>
    </row>
    <row r="42" spans="1:3" s="240" customFormat="1" ht="15" customHeight="1" thickBot="1" x14ac:dyDescent="0.25">
      <c r="A42" s="253" t="s">
        <v>262</v>
      </c>
      <c r="B42" s="255" t="s">
        <v>452</v>
      </c>
      <c r="C42" s="197">
        <v>63142748</v>
      </c>
    </row>
    <row r="43" spans="1:3" s="240" customFormat="1" ht="15" customHeight="1" x14ac:dyDescent="0.25">
      <c r="A43" s="192"/>
      <c r="B43" s="193"/>
      <c r="C43" s="194"/>
    </row>
    <row r="44" spans="1:3" ht="13.5" thickBot="1" x14ac:dyDescent="0.3">
      <c r="A44" s="256"/>
      <c r="B44" s="257"/>
      <c r="C44" s="258"/>
    </row>
    <row r="45" spans="1:3" s="233" customFormat="1" ht="16.5" customHeight="1" thickBot="1" x14ac:dyDescent="0.3">
      <c r="A45" s="195"/>
      <c r="B45" s="196" t="s">
        <v>275</v>
      </c>
      <c r="C45" s="197"/>
    </row>
    <row r="46" spans="1:3" s="259" customFormat="1" ht="12" customHeight="1" thickBot="1" x14ac:dyDescent="0.3">
      <c r="A46" s="242" t="s">
        <v>7</v>
      </c>
      <c r="B46" s="68" t="s">
        <v>453</v>
      </c>
      <c r="C46" s="117">
        <v>62681748</v>
      </c>
    </row>
    <row r="47" spans="1:3" ht="12" customHeight="1" x14ac:dyDescent="0.25">
      <c r="A47" s="239" t="s">
        <v>9</v>
      </c>
      <c r="B47" s="69" t="s">
        <v>179</v>
      </c>
      <c r="C47" s="140">
        <v>27333149</v>
      </c>
    </row>
    <row r="48" spans="1:3" ht="12" customHeight="1" x14ac:dyDescent="0.25">
      <c r="A48" s="239" t="s">
        <v>11</v>
      </c>
      <c r="B48" s="52" t="s">
        <v>180</v>
      </c>
      <c r="C48" s="140">
        <v>5581405</v>
      </c>
    </row>
    <row r="49" spans="1:3" ht="12" customHeight="1" x14ac:dyDescent="0.25">
      <c r="A49" s="239" t="s">
        <v>13</v>
      </c>
      <c r="B49" s="52" t="s">
        <v>181</v>
      </c>
      <c r="C49" s="140">
        <v>29678437</v>
      </c>
    </row>
    <row r="50" spans="1:3" ht="12" customHeight="1" x14ac:dyDescent="0.25">
      <c r="A50" s="239" t="s">
        <v>15</v>
      </c>
      <c r="B50" s="52" t="s">
        <v>182</v>
      </c>
      <c r="C50" s="140">
        <v>0</v>
      </c>
    </row>
    <row r="51" spans="1:3" ht="12" customHeight="1" thickBot="1" x14ac:dyDescent="0.3">
      <c r="A51" s="239" t="s">
        <v>17</v>
      </c>
      <c r="B51" s="52" t="s">
        <v>184</v>
      </c>
      <c r="C51" s="140">
        <v>88757</v>
      </c>
    </row>
    <row r="52" spans="1:3" ht="12" customHeight="1" thickBot="1" x14ac:dyDescent="0.3">
      <c r="A52" s="242" t="s">
        <v>21</v>
      </c>
      <c r="B52" s="68" t="s">
        <v>454</v>
      </c>
      <c r="C52" s="117">
        <v>461000</v>
      </c>
    </row>
    <row r="53" spans="1:3" s="259" customFormat="1" ht="12" customHeight="1" x14ac:dyDescent="0.25">
      <c r="A53" s="239" t="s">
        <v>23</v>
      </c>
      <c r="B53" s="69" t="s">
        <v>215</v>
      </c>
      <c r="C53" s="140">
        <v>461000</v>
      </c>
    </row>
    <row r="54" spans="1:3" ht="12" customHeight="1" x14ac:dyDescent="0.25">
      <c r="A54" s="239" t="s">
        <v>25</v>
      </c>
      <c r="B54" s="52" t="s">
        <v>217</v>
      </c>
      <c r="C54" s="140">
        <v>0</v>
      </c>
    </row>
    <row r="55" spans="1:3" ht="12" customHeight="1" x14ac:dyDescent="0.25">
      <c r="A55" s="239" t="s">
        <v>27</v>
      </c>
      <c r="B55" s="52" t="s">
        <v>455</v>
      </c>
      <c r="C55" s="140">
        <v>0</v>
      </c>
    </row>
    <row r="56" spans="1:3" ht="12" customHeight="1" thickBot="1" x14ac:dyDescent="0.3">
      <c r="A56" s="239" t="s">
        <v>29</v>
      </c>
      <c r="B56" s="52" t="s">
        <v>456</v>
      </c>
      <c r="C56" s="140">
        <v>0</v>
      </c>
    </row>
    <row r="57" spans="1:3" ht="15" customHeight="1" thickBot="1" x14ac:dyDescent="0.3">
      <c r="A57" s="242" t="s">
        <v>35</v>
      </c>
      <c r="B57" s="68" t="s">
        <v>457</v>
      </c>
      <c r="C57" s="251"/>
    </row>
    <row r="58" spans="1:3" ht="13.5" thickBot="1" x14ac:dyDescent="0.3">
      <c r="A58" s="242" t="s">
        <v>234</v>
      </c>
      <c r="B58" s="260" t="s">
        <v>458</v>
      </c>
      <c r="C58" s="261">
        <v>63142748</v>
      </c>
    </row>
    <row r="59" spans="1:3" ht="15" customHeight="1" thickBot="1" x14ac:dyDescent="0.3">
      <c r="C59" s="263"/>
    </row>
    <row r="60" spans="1:3" ht="14.25" customHeight="1" thickBot="1" x14ac:dyDescent="0.3">
      <c r="A60" s="214" t="s">
        <v>426</v>
      </c>
      <c r="B60" s="215"/>
      <c r="C60" s="216"/>
    </row>
    <row r="61" spans="1:3" ht="13.5" thickBot="1" x14ac:dyDescent="0.3">
      <c r="A61" s="214" t="s">
        <v>427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9" sqref="C9:C58"/>
    </sheetView>
  </sheetViews>
  <sheetFormatPr defaultRowHeight="12.75" x14ac:dyDescent="0.25"/>
  <cols>
    <col min="1" max="1" width="11.85546875" style="273" customWidth="1"/>
    <col min="2" max="2" width="67.85546875" style="232" customWidth="1"/>
    <col min="3" max="3" width="21.42578125" style="232" customWidth="1"/>
    <col min="4" max="16384" width="9.140625" style="232"/>
  </cols>
  <sheetData>
    <row r="1" spans="1:3" ht="29.25" customHeight="1" x14ac:dyDescent="0.25">
      <c r="A1" s="325" t="s">
        <v>508</v>
      </c>
      <c r="B1" s="325"/>
      <c r="C1" s="325"/>
    </row>
    <row r="2" spans="1:3" s="226" customFormat="1" ht="21" customHeight="1" thickBot="1" x14ac:dyDescent="0.3">
      <c r="A2" s="154"/>
      <c r="B2" s="155"/>
      <c r="C2" s="268" t="s">
        <v>509</v>
      </c>
    </row>
    <row r="3" spans="1:3" s="228" customFormat="1" ht="25.5" customHeight="1" x14ac:dyDescent="0.25">
      <c r="A3" s="158" t="s">
        <v>429</v>
      </c>
      <c r="B3" s="159" t="s">
        <v>498</v>
      </c>
      <c r="C3" s="227" t="s">
        <v>499</v>
      </c>
    </row>
    <row r="4" spans="1:3" s="228" customFormat="1" ht="24.75" thickBot="1" x14ac:dyDescent="0.3">
      <c r="A4" s="229" t="s">
        <v>403</v>
      </c>
      <c r="B4" s="163" t="s">
        <v>459</v>
      </c>
      <c r="C4" s="230" t="s">
        <v>402</v>
      </c>
    </row>
    <row r="5" spans="1:3" s="231" customFormat="1" ht="15.95" customHeight="1" thickBot="1" x14ac:dyDescent="0.3">
      <c r="A5" s="165"/>
      <c r="B5" s="165"/>
      <c r="C5" s="166" t="s">
        <v>273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233" customFormat="1" ht="12.95" customHeight="1" thickBot="1" x14ac:dyDescent="0.3">
      <c r="A7" s="172"/>
      <c r="B7" s="173" t="s">
        <v>5</v>
      </c>
      <c r="C7" s="174" t="s">
        <v>6</v>
      </c>
    </row>
    <row r="8" spans="1:3" s="233" customFormat="1" ht="15.95" customHeight="1" thickBot="1" x14ac:dyDescent="0.3">
      <c r="A8" s="176"/>
      <c r="B8" s="177" t="s">
        <v>274</v>
      </c>
      <c r="C8" s="234"/>
    </row>
    <row r="9" spans="1:3" s="236" customFormat="1" ht="12" customHeight="1" thickBot="1" x14ac:dyDescent="0.3">
      <c r="A9" s="172" t="s">
        <v>7</v>
      </c>
      <c r="B9" s="235" t="s">
        <v>432</v>
      </c>
      <c r="C9" s="117">
        <v>13656450</v>
      </c>
    </row>
    <row r="10" spans="1:3" s="236" customFormat="1" ht="12" customHeight="1" x14ac:dyDescent="0.25">
      <c r="A10" s="237" t="s">
        <v>9</v>
      </c>
      <c r="B10" s="50" t="s">
        <v>70</v>
      </c>
      <c r="C10" s="238">
        <v>15000</v>
      </c>
    </row>
    <row r="11" spans="1:3" s="236" customFormat="1" ht="12" customHeight="1" x14ac:dyDescent="0.25">
      <c r="A11" s="239" t="s">
        <v>11</v>
      </c>
      <c r="B11" s="52" t="s">
        <v>72</v>
      </c>
      <c r="C11" s="109">
        <v>11910000</v>
      </c>
    </row>
    <row r="12" spans="1:3" s="236" customFormat="1" ht="12" customHeight="1" x14ac:dyDescent="0.25">
      <c r="A12" s="239" t="s">
        <v>13</v>
      </c>
      <c r="B12" s="52" t="s">
        <v>74</v>
      </c>
      <c r="C12" s="109">
        <v>0</v>
      </c>
    </row>
    <row r="13" spans="1:3" s="236" customFormat="1" ht="12" customHeight="1" x14ac:dyDescent="0.25">
      <c r="A13" s="239" t="s">
        <v>15</v>
      </c>
      <c r="B13" s="52" t="s">
        <v>76</v>
      </c>
      <c r="C13" s="109"/>
    </row>
    <row r="14" spans="1:3" s="236" customFormat="1" ht="12" customHeight="1" x14ac:dyDescent="0.25">
      <c r="A14" s="239" t="s">
        <v>17</v>
      </c>
      <c r="B14" s="52" t="s">
        <v>78</v>
      </c>
      <c r="C14" s="109"/>
    </row>
    <row r="15" spans="1:3" s="236" customFormat="1" ht="12" customHeight="1" x14ac:dyDescent="0.25">
      <c r="A15" s="239" t="s">
        <v>19</v>
      </c>
      <c r="B15" s="52" t="s">
        <v>433</v>
      </c>
      <c r="C15" s="109">
        <v>1721450</v>
      </c>
    </row>
    <row r="16" spans="1:3" s="236" customFormat="1" ht="12" customHeight="1" x14ac:dyDescent="0.25">
      <c r="A16" s="239" t="s">
        <v>186</v>
      </c>
      <c r="B16" s="70" t="s">
        <v>434</v>
      </c>
      <c r="C16" s="109">
        <v>0</v>
      </c>
    </row>
    <row r="17" spans="1:3" s="236" customFormat="1" ht="12" customHeight="1" x14ac:dyDescent="0.25">
      <c r="A17" s="239" t="s">
        <v>188</v>
      </c>
      <c r="B17" s="52" t="s">
        <v>435</v>
      </c>
      <c r="C17" s="137"/>
    </row>
    <row r="18" spans="1:3" s="240" customFormat="1" ht="12" customHeight="1" x14ac:dyDescent="0.25">
      <c r="A18" s="239" t="s">
        <v>190</v>
      </c>
      <c r="B18" s="52" t="s">
        <v>86</v>
      </c>
      <c r="C18" s="109"/>
    </row>
    <row r="19" spans="1:3" s="240" customFormat="1" ht="12" customHeight="1" x14ac:dyDescent="0.25">
      <c r="A19" s="239" t="s">
        <v>192</v>
      </c>
      <c r="B19" s="52" t="s">
        <v>88</v>
      </c>
      <c r="C19" s="113"/>
    </row>
    <row r="20" spans="1:3" s="240" customFormat="1" ht="12" customHeight="1" thickBot="1" x14ac:dyDescent="0.3">
      <c r="A20" s="239" t="s">
        <v>194</v>
      </c>
      <c r="B20" s="70" t="s">
        <v>90</v>
      </c>
      <c r="C20" s="113">
        <v>10000</v>
      </c>
    </row>
    <row r="21" spans="1:3" s="236" customFormat="1" ht="12" customHeight="1" thickBot="1" x14ac:dyDescent="0.3">
      <c r="A21" s="172" t="s">
        <v>21</v>
      </c>
      <c r="B21" s="235" t="s">
        <v>436</v>
      </c>
      <c r="C21" s="117">
        <v>4986226</v>
      </c>
    </row>
    <row r="22" spans="1:3" s="240" customFormat="1" ht="12" customHeight="1" x14ac:dyDescent="0.25">
      <c r="A22" s="239" t="s">
        <v>23</v>
      </c>
      <c r="B22" s="69" t="s">
        <v>24</v>
      </c>
      <c r="C22" s="109"/>
    </row>
    <row r="23" spans="1:3" s="240" customFormat="1" ht="12" customHeight="1" x14ac:dyDescent="0.25">
      <c r="A23" s="239" t="s">
        <v>25</v>
      </c>
      <c r="B23" s="52" t="s">
        <v>437</v>
      </c>
      <c r="C23" s="109"/>
    </row>
    <row r="24" spans="1:3" s="240" customFormat="1" ht="12" customHeight="1" x14ac:dyDescent="0.25">
      <c r="A24" s="239" t="s">
        <v>27</v>
      </c>
      <c r="B24" s="52" t="s">
        <v>438</v>
      </c>
      <c r="C24" s="109">
        <v>4986226</v>
      </c>
    </row>
    <row r="25" spans="1:3" s="240" customFormat="1" ht="12" customHeight="1" thickBot="1" x14ac:dyDescent="0.3">
      <c r="A25" s="239" t="s">
        <v>29</v>
      </c>
      <c r="B25" s="52" t="s">
        <v>462</v>
      </c>
      <c r="C25" s="109"/>
    </row>
    <row r="26" spans="1:3" s="240" customFormat="1" ht="12" customHeight="1" thickBot="1" x14ac:dyDescent="0.3">
      <c r="A26" s="242" t="s">
        <v>35</v>
      </c>
      <c r="B26" s="68" t="s">
        <v>284</v>
      </c>
      <c r="C26" s="251"/>
    </row>
    <row r="27" spans="1:3" s="240" customFormat="1" ht="12" customHeight="1" thickBot="1" x14ac:dyDescent="0.3">
      <c r="A27" s="242" t="s">
        <v>234</v>
      </c>
      <c r="B27" s="68" t="s">
        <v>463</v>
      </c>
      <c r="C27" s="117">
        <v>0</v>
      </c>
    </row>
    <row r="28" spans="1:3" s="240" customFormat="1" ht="12" customHeight="1" x14ac:dyDescent="0.25">
      <c r="A28" s="247" t="s">
        <v>51</v>
      </c>
      <c r="B28" s="248" t="s">
        <v>437</v>
      </c>
      <c r="C28" s="140"/>
    </row>
    <row r="29" spans="1:3" s="240" customFormat="1" ht="12" customHeight="1" x14ac:dyDescent="0.25">
      <c r="A29" s="247" t="s">
        <v>53</v>
      </c>
      <c r="B29" s="249" t="s">
        <v>441</v>
      </c>
      <c r="C29" s="122"/>
    </row>
    <row r="30" spans="1:3" s="240" customFormat="1" ht="12" customHeight="1" thickBot="1" x14ac:dyDescent="0.3">
      <c r="A30" s="239" t="s">
        <v>55</v>
      </c>
      <c r="B30" s="250" t="s">
        <v>464</v>
      </c>
      <c r="C30" s="254"/>
    </row>
    <row r="31" spans="1:3" s="240" customFormat="1" ht="12" customHeight="1" thickBot="1" x14ac:dyDescent="0.3">
      <c r="A31" s="242" t="s">
        <v>67</v>
      </c>
      <c r="B31" s="68" t="s">
        <v>443</v>
      </c>
      <c r="C31" s="117">
        <v>0</v>
      </c>
    </row>
    <row r="32" spans="1:3" s="240" customFormat="1" ht="12" customHeight="1" x14ac:dyDescent="0.25">
      <c r="A32" s="247" t="s">
        <v>69</v>
      </c>
      <c r="B32" s="248" t="s">
        <v>94</v>
      </c>
      <c r="C32" s="140"/>
    </row>
    <row r="33" spans="1:3" s="240" customFormat="1" ht="12" customHeight="1" x14ac:dyDescent="0.25">
      <c r="A33" s="247" t="s">
        <v>71</v>
      </c>
      <c r="B33" s="249" t="s">
        <v>96</v>
      </c>
      <c r="C33" s="122"/>
    </row>
    <row r="34" spans="1:3" s="240" customFormat="1" ht="12" customHeight="1" thickBot="1" x14ac:dyDescent="0.3">
      <c r="A34" s="239" t="s">
        <v>73</v>
      </c>
      <c r="B34" s="250" t="s">
        <v>98</v>
      </c>
      <c r="C34" s="254"/>
    </row>
    <row r="35" spans="1:3" s="236" customFormat="1" ht="12" customHeight="1" thickBot="1" x14ac:dyDescent="0.3">
      <c r="A35" s="242" t="s">
        <v>91</v>
      </c>
      <c r="B35" s="68" t="s">
        <v>286</v>
      </c>
      <c r="C35" s="251"/>
    </row>
    <row r="36" spans="1:3" s="236" customFormat="1" ht="12" customHeight="1" thickBot="1" x14ac:dyDescent="0.3">
      <c r="A36" s="242" t="s">
        <v>251</v>
      </c>
      <c r="B36" s="68" t="s">
        <v>444</v>
      </c>
      <c r="C36" s="264"/>
    </row>
    <row r="37" spans="1:3" s="236" customFormat="1" ht="12" customHeight="1" thickBot="1" x14ac:dyDescent="0.3">
      <c r="A37" s="172" t="s">
        <v>113</v>
      </c>
      <c r="B37" s="68" t="s">
        <v>465</v>
      </c>
      <c r="C37" s="252">
        <v>18642676</v>
      </c>
    </row>
    <row r="38" spans="1:3" s="236" customFormat="1" ht="12" customHeight="1" thickBot="1" x14ac:dyDescent="0.3">
      <c r="A38" s="253" t="s">
        <v>260</v>
      </c>
      <c r="B38" s="68" t="s">
        <v>446</v>
      </c>
      <c r="C38" s="252">
        <v>42243882</v>
      </c>
    </row>
    <row r="39" spans="1:3" s="236" customFormat="1" ht="12" customHeight="1" x14ac:dyDescent="0.25">
      <c r="A39" s="247" t="s">
        <v>447</v>
      </c>
      <c r="B39" s="248" t="s">
        <v>341</v>
      </c>
      <c r="C39" s="140">
        <v>671879</v>
      </c>
    </row>
    <row r="40" spans="1:3" s="236" customFormat="1" ht="12" customHeight="1" x14ac:dyDescent="0.25">
      <c r="A40" s="247" t="s">
        <v>448</v>
      </c>
      <c r="B40" s="249" t="s">
        <v>449</v>
      </c>
      <c r="C40" s="122"/>
    </row>
    <row r="41" spans="1:3" s="240" customFormat="1" ht="12" customHeight="1" thickBot="1" x14ac:dyDescent="0.3">
      <c r="A41" s="239" t="s">
        <v>450</v>
      </c>
      <c r="B41" s="250" t="s">
        <v>451</v>
      </c>
      <c r="C41" s="254">
        <v>41572003</v>
      </c>
    </row>
    <row r="42" spans="1:3" s="240" customFormat="1" ht="15" customHeight="1" thickBot="1" x14ac:dyDescent="0.25">
      <c r="A42" s="253" t="s">
        <v>262</v>
      </c>
      <c r="B42" s="255" t="s">
        <v>452</v>
      </c>
      <c r="C42" s="197">
        <v>60886558</v>
      </c>
    </row>
    <row r="43" spans="1:3" s="240" customFormat="1" ht="15" customHeight="1" x14ac:dyDescent="0.25">
      <c r="A43" s="192"/>
      <c r="B43" s="193"/>
      <c r="C43" s="194"/>
    </row>
    <row r="44" spans="1:3" ht="13.5" thickBot="1" x14ac:dyDescent="0.3">
      <c r="A44" s="256"/>
      <c r="B44" s="257"/>
      <c r="C44" s="258"/>
    </row>
    <row r="45" spans="1:3" s="233" customFormat="1" ht="16.5" customHeight="1" thickBot="1" x14ac:dyDescent="0.3">
      <c r="A45" s="195"/>
      <c r="B45" s="196" t="s">
        <v>275</v>
      </c>
      <c r="C45" s="197"/>
    </row>
    <row r="46" spans="1:3" s="259" customFormat="1" ht="12" customHeight="1" thickBot="1" x14ac:dyDescent="0.3">
      <c r="A46" s="242" t="s">
        <v>7</v>
      </c>
      <c r="B46" s="68" t="s">
        <v>453</v>
      </c>
      <c r="C46" s="117">
        <v>60425558</v>
      </c>
    </row>
    <row r="47" spans="1:3" ht="12" customHeight="1" x14ac:dyDescent="0.25">
      <c r="A47" s="239" t="s">
        <v>9</v>
      </c>
      <c r="B47" s="69" t="s">
        <v>179</v>
      </c>
      <c r="C47" s="140">
        <v>27333149</v>
      </c>
    </row>
    <row r="48" spans="1:3" ht="12" customHeight="1" x14ac:dyDescent="0.25">
      <c r="A48" s="239" t="s">
        <v>11</v>
      </c>
      <c r="B48" s="52" t="s">
        <v>180</v>
      </c>
      <c r="C48" s="125">
        <v>5581405</v>
      </c>
    </row>
    <row r="49" spans="1:3" ht="12" customHeight="1" x14ac:dyDescent="0.25">
      <c r="A49" s="239" t="s">
        <v>13</v>
      </c>
      <c r="B49" s="52" t="s">
        <v>181</v>
      </c>
      <c r="C49" s="125">
        <v>27511004</v>
      </c>
    </row>
    <row r="50" spans="1:3" ht="12" customHeight="1" x14ac:dyDescent="0.25">
      <c r="A50" s="239" t="s">
        <v>15</v>
      </c>
      <c r="B50" s="52" t="s">
        <v>182</v>
      </c>
      <c r="C50" s="125"/>
    </row>
    <row r="51" spans="1:3" ht="12" customHeight="1" thickBot="1" x14ac:dyDescent="0.3">
      <c r="A51" s="239" t="s">
        <v>17</v>
      </c>
      <c r="B51" s="52" t="s">
        <v>184</v>
      </c>
      <c r="C51" s="125"/>
    </row>
    <row r="52" spans="1:3" ht="12" customHeight="1" thickBot="1" x14ac:dyDescent="0.3">
      <c r="A52" s="242" t="s">
        <v>21</v>
      </c>
      <c r="B52" s="68" t="s">
        <v>454</v>
      </c>
      <c r="C52" s="117">
        <v>461000</v>
      </c>
    </row>
    <row r="53" spans="1:3" s="259" customFormat="1" ht="12" customHeight="1" x14ac:dyDescent="0.25">
      <c r="A53" s="239" t="s">
        <v>23</v>
      </c>
      <c r="B53" s="69" t="s">
        <v>215</v>
      </c>
      <c r="C53" s="140">
        <v>461000</v>
      </c>
    </row>
    <row r="54" spans="1:3" ht="12" customHeight="1" x14ac:dyDescent="0.25">
      <c r="A54" s="239" t="s">
        <v>25</v>
      </c>
      <c r="B54" s="52" t="s">
        <v>217</v>
      </c>
      <c r="C54" s="125"/>
    </row>
    <row r="55" spans="1:3" ht="12" customHeight="1" x14ac:dyDescent="0.25">
      <c r="A55" s="239" t="s">
        <v>27</v>
      </c>
      <c r="B55" s="52" t="s">
        <v>455</v>
      </c>
      <c r="C55" s="125"/>
    </row>
    <row r="56" spans="1:3" ht="12" customHeight="1" thickBot="1" x14ac:dyDescent="0.3">
      <c r="A56" s="239" t="s">
        <v>29</v>
      </c>
      <c r="B56" s="52" t="s">
        <v>456</v>
      </c>
      <c r="C56" s="125"/>
    </row>
    <row r="57" spans="1:3" ht="15" customHeight="1" thickBot="1" x14ac:dyDescent="0.3">
      <c r="A57" s="242" t="s">
        <v>35</v>
      </c>
      <c r="B57" s="68" t="s">
        <v>457</v>
      </c>
      <c r="C57" s="251"/>
    </row>
    <row r="58" spans="1:3" ht="13.5" thickBot="1" x14ac:dyDescent="0.3">
      <c r="A58" s="242" t="s">
        <v>234</v>
      </c>
      <c r="B58" s="260" t="s">
        <v>458</v>
      </c>
      <c r="C58" s="261">
        <v>60886558</v>
      </c>
    </row>
    <row r="59" spans="1:3" ht="15" customHeight="1" thickBot="1" x14ac:dyDescent="0.3">
      <c r="C59" s="263"/>
    </row>
    <row r="60" spans="1:3" ht="14.25" customHeight="1" thickBot="1" x14ac:dyDescent="0.3">
      <c r="A60" s="214" t="s">
        <v>426</v>
      </c>
      <c r="B60" s="215"/>
      <c r="C60" s="216"/>
    </row>
    <row r="61" spans="1:3" ht="13.5" thickBot="1" x14ac:dyDescent="0.3">
      <c r="A61" s="214" t="s">
        <v>427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RowHeight="12.75" x14ac:dyDescent="0.25"/>
  <cols>
    <col min="1" max="1" width="11.85546875" style="273" customWidth="1"/>
    <col min="2" max="2" width="67.85546875" style="232" customWidth="1"/>
    <col min="3" max="3" width="21.42578125" style="232" customWidth="1"/>
    <col min="4" max="16384" width="9.140625" style="232"/>
  </cols>
  <sheetData>
    <row r="1" spans="1:3" ht="28.5" customHeight="1" x14ac:dyDescent="0.25">
      <c r="A1" s="325" t="s">
        <v>512</v>
      </c>
      <c r="B1" s="325"/>
      <c r="C1" s="325"/>
    </row>
    <row r="2" spans="1:3" s="226" customFormat="1" ht="21" customHeight="1" thickBot="1" x14ac:dyDescent="0.3">
      <c r="A2" s="154"/>
      <c r="B2" s="155"/>
      <c r="C2" s="268" t="s">
        <v>510</v>
      </c>
    </row>
    <row r="3" spans="1:3" s="228" customFormat="1" ht="25.5" customHeight="1" x14ac:dyDescent="0.25">
      <c r="A3" s="158" t="s">
        <v>429</v>
      </c>
      <c r="B3" s="159" t="s">
        <v>501</v>
      </c>
      <c r="C3" s="227" t="s">
        <v>502</v>
      </c>
    </row>
    <row r="4" spans="1:3" s="228" customFormat="1" ht="24.75" thickBot="1" x14ac:dyDescent="0.3">
      <c r="A4" s="229" t="s">
        <v>403</v>
      </c>
      <c r="B4" s="163" t="s">
        <v>404</v>
      </c>
      <c r="C4" s="230"/>
    </row>
    <row r="5" spans="1:3" s="231" customFormat="1" ht="15.95" customHeight="1" thickBot="1" x14ac:dyDescent="0.3">
      <c r="A5" s="165"/>
      <c r="B5" s="165"/>
      <c r="C5" s="166" t="s">
        <v>466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233" customFormat="1" ht="12.95" customHeight="1" thickBot="1" x14ac:dyDescent="0.3">
      <c r="A7" s="172"/>
      <c r="B7" s="173" t="s">
        <v>5</v>
      </c>
      <c r="C7" s="174" t="s">
        <v>6</v>
      </c>
    </row>
    <row r="8" spans="1:3" s="233" customFormat="1" ht="15.95" customHeight="1" thickBot="1" x14ac:dyDescent="0.3">
      <c r="A8" s="176"/>
      <c r="B8" s="177" t="s">
        <v>274</v>
      </c>
      <c r="C8" s="234"/>
    </row>
    <row r="9" spans="1:3" s="236" customFormat="1" ht="12" customHeight="1" thickBot="1" x14ac:dyDescent="0.3">
      <c r="A9" s="172" t="s">
        <v>7</v>
      </c>
      <c r="B9" s="235" t="s">
        <v>432</v>
      </c>
      <c r="C9" s="117">
        <v>10000</v>
      </c>
    </row>
    <row r="10" spans="1:3" s="236" customFormat="1" ht="12" customHeight="1" x14ac:dyDescent="0.25">
      <c r="A10" s="237" t="s">
        <v>9</v>
      </c>
      <c r="B10" s="50" t="s">
        <v>70</v>
      </c>
      <c r="C10" s="238"/>
    </row>
    <row r="11" spans="1:3" s="236" customFormat="1" ht="12" customHeight="1" x14ac:dyDescent="0.25">
      <c r="A11" s="239" t="s">
        <v>11</v>
      </c>
      <c r="B11" s="52" t="s">
        <v>72</v>
      </c>
      <c r="C11" s="109"/>
    </row>
    <row r="12" spans="1:3" s="236" customFormat="1" ht="12" customHeight="1" x14ac:dyDescent="0.25">
      <c r="A12" s="239" t="s">
        <v>13</v>
      </c>
      <c r="B12" s="52" t="s">
        <v>74</v>
      </c>
      <c r="C12" s="109"/>
    </row>
    <row r="13" spans="1:3" s="236" customFormat="1" ht="12" customHeight="1" x14ac:dyDescent="0.25">
      <c r="A13" s="239" t="s">
        <v>15</v>
      </c>
      <c r="B13" s="52" t="s">
        <v>76</v>
      </c>
      <c r="C13" s="109"/>
    </row>
    <row r="14" spans="1:3" s="236" customFormat="1" ht="12" customHeight="1" x14ac:dyDescent="0.25">
      <c r="A14" s="239" t="s">
        <v>17</v>
      </c>
      <c r="B14" s="52" t="s">
        <v>78</v>
      </c>
      <c r="C14" s="109"/>
    </row>
    <row r="15" spans="1:3" s="236" customFormat="1" ht="12" customHeight="1" x14ac:dyDescent="0.25">
      <c r="A15" s="239" t="s">
        <v>19</v>
      </c>
      <c r="B15" s="52" t="s">
        <v>433</v>
      </c>
      <c r="C15" s="109"/>
    </row>
    <row r="16" spans="1:3" s="236" customFormat="1" ht="12" customHeight="1" x14ac:dyDescent="0.25">
      <c r="A16" s="239" t="s">
        <v>186</v>
      </c>
      <c r="B16" s="70" t="s">
        <v>434</v>
      </c>
      <c r="C16" s="109"/>
    </row>
    <row r="17" spans="1:3" s="236" customFormat="1" ht="12" customHeight="1" x14ac:dyDescent="0.25">
      <c r="A17" s="239" t="s">
        <v>188</v>
      </c>
      <c r="B17" s="52" t="s">
        <v>435</v>
      </c>
      <c r="C17" s="137"/>
    </row>
    <row r="18" spans="1:3" s="240" customFormat="1" ht="12" customHeight="1" x14ac:dyDescent="0.25">
      <c r="A18" s="239" t="s">
        <v>190</v>
      </c>
      <c r="B18" s="52" t="s">
        <v>86</v>
      </c>
      <c r="C18" s="109"/>
    </row>
    <row r="19" spans="1:3" s="240" customFormat="1" ht="12" customHeight="1" x14ac:dyDescent="0.25">
      <c r="A19" s="239" t="s">
        <v>192</v>
      </c>
      <c r="B19" s="52" t="s">
        <v>88</v>
      </c>
      <c r="C19" s="113"/>
    </row>
    <row r="20" spans="1:3" s="240" customFormat="1" ht="12" customHeight="1" thickBot="1" x14ac:dyDescent="0.3">
      <c r="A20" s="239" t="s">
        <v>194</v>
      </c>
      <c r="B20" s="70" t="s">
        <v>90</v>
      </c>
      <c r="C20" s="113">
        <v>10000</v>
      </c>
    </row>
    <row r="21" spans="1:3" s="236" customFormat="1" ht="12" customHeight="1" thickBot="1" x14ac:dyDescent="0.3">
      <c r="A21" s="172" t="s">
        <v>21</v>
      </c>
      <c r="B21" s="235" t="s">
        <v>436</v>
      </c>
      <c r="C21" s="117">
        <v>0</v>
      </c>
    </row>
    <row r="22" spans="1:3" s="240" customFormat="1" ht="12" customHeight="1" x14ac:dyDescent="0.25">
      <c r="A22" s="239" t="s">
        <v>23</v>
      </c>
      <c r="B22" s="69" t="s">
        <v>24</v>
      </c>
      <c r="C22" s="109"/>
    </row>
    <row r="23" spans="1:3" s="240" customFormat="1" ht="12" customHeight="1" x14ac:dyDescent="0.25">
      <c r="A23" s="239" t="s">
        <v>25</v>
      </c>
      <c r="B23" s="52" t="s">
        <v>437</v>
      </c>
      <c r="C23" s="109"/>
    </row>
    <row r="24" spans="1:3" s="240" customFormat="1" ht="12" customHeight="1" x14ac:dyDescent="0.25">
      <c r="A24" s="239" t="s">
        <v>27</v>
      </c>
      <c r="B24" s="52" t="s">
        <v>438</v>
      </c>
      <c r="C24" s="109"/>
    </row>
    <row r="25" spans="1:3" s="240" customFormat="1" ht="12" customHeight="1" thickBot="1" x14ac:dyDescent="0.3">
      <c r="A25" s="239" t="s">
        <v>29</v>
      </c>
      <c r="B25" s="52" t="s">
        <v>462</v>
      </c>
      <c r="C25" s="109"/>
    </row>
    <row r="26" spans="1:3" s="240" customFormat="1" ht="12" customHeight="1" thickBot="1" x14ac:dyDescent="0.3">
      <c r="A26" s="242" t="s">
        <v>35</v>
      </c>
      <c r="B26" s="68" t="s">
        <v>284</v>
      </c>
      <c r="C26" s="251"/>
    </row>
    <row r="27" spans="1:3" s="240" customFormat="1" ht="12" customHeight="1" thickBot="1" x14ac:dyDescent="0.3">
      <c r="A27" s="242" t="s">
        <v>234</v>
      </c>
      <c r="B27" s="68" t="s">
        <v>463</v>
      </c>
      <c r="C27" s="117">
        <v>0</v>
      </c>
    </row>
    <row r="28" spans="1:3" s="240" customFormat="1" ht="12" customHeight="1" x14ac:dyDescent="0.25">
      <c r="A28" s="247" t="s">
        <v>51</v>
      </c>
      <c r="B28" s="248" t="s">
        <v>437</v>
      </c>
      <c r="C28" s="140"/>
    </row>
    <row r="29" spans="1:3" s="240" customFormat="1" ht="12" customHeight="1" x14ac:dyDescent="0.25">
      <c r="A29" s="247" t="s">
        <v>53</v>
      </c>
      <c r="B29" s="249" t="s">
        <v>441</v>
      </c>
      <c r="C29" s="122"/>
    </row>
    <row r="30" spans="1:3" s="240" customFormat="1" ht="12" customHeight="1" thickBot="1" x14ac:dyDescent="0.3">
      <c r="A30" s="239" t="s">
        <v>55</v>
      </c>
      <c r="B30" s="250" t="s">
        <v>464</v>
      </c>
      <c r="C30" s="254"/>
    </row>
    <row r="31" spans="1:3" s="240" customFormat="1" ht="12" customHeight="1" thickBot="1" x14ac:dyDescent="0.3">
      <c r="A31" s="242" t="s">
        <v>67</v>
      </c>
      <c r="B31" s="68" t="s">
        <v>443</v>
      </c>
      <c r="C31" s="117">
        <v>0</v>
      </c>
    </row>
    <row r="32" spans="1:3" s="240" customFormat="1" ht="12" customHeight="1" x14ac:dyDescent="0.25">
      <c r="A32" s="247" t="s">
        <v>69</v>
      </c>
      <c r="B32" s="248" t="s">
        <v>94</v>
      </c>
      <c r="C32" s="140"/>
    </row>
    <row r="33" spans="1:3" s="240" customFormat="1" ht="12" customHeight="1" x14ac:dyDescent="0.25">
      <c r="A33" s="247" t="s">
        <v>71</v>
      </c>
      <c r="B33" s="249" t="s">
        <v>96</v>
      </c>
      <c r="C33" s="122"/>
    </row>
    <row r="34" spans="1:3" s="240" customFormat="1" ht="12" customHeight="1" thickBot="1" x14ac:dyDescent="0.3">
      <c r="A34" s="239" t="s">
        <v>73</v>
      </c>
      <c r="B34" s="250" t="s">
        <v>98</v>
      </c>
      <c r="C34" s="254"/>
    </row>
    <row r="35" spans="1:3" s="236" customFormat="1" ht="12" customHeight="1" thickBot="1" x14ac:dyDescent="0.3">
      <c r="A35" s="242" t="s">
        <v>91</v>
      </c>
      <c r="B35" s="68" t="s">
        <v>286</v>
      </c>
      <c r="C35" s="251"/>
    </row>
    <row r="36" spans="1:3" s="236" customFormat="1" ht="12" customHeight="1" thickBot="1" x14ac:dyDescent="0.3">
      <c r="A36" s="242" t="s">
        <v>251</v>
      </c>
      <c r="B36" s="68" t="s">
        <v>444</v>
      </c>
      <c r="C36" s="264"/>
    </row>
    <row r="37" spans="1:3" s="236" customFormat="1" ht="12" customHeight="1" thickBot="1" x14ac:dyDescent="0.3">
      <c r="A37" s="172" t="s">
        <v>113</v>
      </c>
      <c r="B37" s="68" t="s">
        <v>465</v>
      </c>
      <c r="C37" s="252">
        <v>10000</v>
      </c>
    </row>
    <row r="38" spans="1:3" s="236" customFormat="1" ht="12" customHeight="1" thickBot="1" x14ac:dyDescent="0.3">
      <c r="A38" s="253" t="s">
        <v>260</v>
      </c>
      <c r="B38" s="68" t="s">
        <v>446</v>
      </c>
      <c r="C38" s="252">
        <v>45552929</v>
      </c>
    </row>
    <row r="39" spans="1:3" s="236" customFormat="1" ht="12" customHeight="1" x14ac:dyDescent="0.25">
      <c r="A39" s="247" t="s">
        <v>447</v>
      </c>
      <c r="B39" s="248" t="s">
        <v>341</v>
      </c>
      <c r="C39" s="140">
        <v>38698</v>
      </c>
    </row>
    <row r="40" spans="1:3" s="236" customFormat="1" ht="12" customHeight="1" x14ac:dyDescent="0.25">
      <c r="A40" s="247" t="s">
        <v>448</v>
      </c>
      <c r="B40" s="249" t="s">
        <v>449</v>
      </c>
      <c r="C40" s="122"/>
    </row>
    <row r="41" spans="1:3" s="240" customFormat="1" ht="12" customHeight="1" thickBot="1" x14ac:dyDescent="0.3">
      <c r="A41" s="239" t="s">
        <v>450</v>
      </c>
      <c r="B41" s="250" t="s">
        <v>451</v>
      </c>
      <c r="C41" s="254">
        <v>45514231</v>
      </c>
    </row>
    <row r="42" spans="1:3" s="240" customFormat="1" ht="15" customHeight="1" thickBot="1" x14ac:dyDescent="0.25">
      <c r="A42" s="253" t="s">
        <v>262</v>
      </c>
      <c r="B42" s="255" t="s">
        <v>452</v>
      </c>
      <c r="C42" s="197">
        <v>45562929</v>
      </c>
    </row>
    <row r="43" spans="1:3" s="240" customFormat="1" ht="15" customHeight="1" x14ac:dyDescent="0.25">
      <c r="A43" s="192"/>
      <c r="B43" s="193"/>
      <c r="C43" s="194"/>
    </row>
    <row r="44" spans="1:3" ht="13.5" thickBot="1" x14ac:dyDescent="0.3">
      <c r="A44" s="256"/>
      <c r="B44" s="257"/>
      <c r="C44" s="258"/>
    </row>
    <row r="45" spans="1:3" s="233" customFormat="1" ht="16.5" customHeight="1" thickBot="1" x14ac:dyDescent="0.3">
      <c r="A45" s="195"/>
      <c r="B45" s="196" t="s">
        <v>275</v>
      </c>
      <c r="C45" s="197"/>
    </row>
    <row r="46" spans="1:3" s="259" customFormat="1" ht="12" customHeight="1" thickBot="1" x14ac:dyDescent="0.3">
      <c r="A46" s="242" t="s">
        <v>7</v>
      </c>
      <c r="B46" s="68" t="s">
        <v>453</v>
      </c>
      <c r="C46" s="117">
        <v>44573588</v>
      </c>
    </row>
    <row r="47" spans="1:3" ht="12" customHeight="1" x14ac:dyDescent="0.25">
      <c r="A47" s="239" t="s">
        <v>9</v>
      </c>
      <c r="B47" s="69" t="s">
        <v>179</v>
      </c>
      <c r="C47" s="140">
        <v>31379451</v>
      </c>
    </row>
    <row r="48" spans="1:3" ht="12" customHeight="1" x14ac:dyDescent="0.25">
      <c r="A48" s="239" t="s">
        <v>11</v>
      </c>
      <c r="B48" s="52" t="s">
        <v>180</v>
      </c>
      <c r="C48" s="140">
        <v>6893659</v>
      </c>
    </row>
    <row r="49" spans="1:3" ht="12" customHeight="1" x14ac:dyDescent="0.25">
      <c r="A49" s="239" t="s">
        <v>13</v>
      </c>
      <c r="B49" s="52" t="s">
        <v>181</v>
      </c>
      <c r="C49" s="140">
        <v>6300478</v>
      </c>
    </row>
    <row r="50" spans="1:3" ht="12" customHeight="1" x14ac:dyDescent="0.25">
      <c r="A50" s="239" t="s">
        <v>15</v>
      </c>
      <c r="B50" s="52" t="s">
        <v>182</v>
      </c>
      <c r="C50" s="140">
        <v>0</v>
      </c>
    </row>
    <row r="51" spans="1:3" ht="12" customHeight="1" thickBot="1" x14ac:dyDescent="0.3">
      <c r="A51" s="239" t="s">
        <v>17</v>
      </c>
      <c r="B51" s="52" t="s">
        <v>184</v>
      </c>
      <c r="C51" s="140">
        <v>0</v>
      </c>
    </row>
    <row r="52" spans="1:3" ht="12" customHeight="1" thickBot="1" x14ac:dyDescent="0.3">
      <c r="A52" s="242" t="s">
        <v>21</v>
      </c>
      <c r="B52" s="68" t="s">
        <v>454</v>
      </c>
      <c r="C52" s="117">
        <v>989341</v>
      </c>
    </row>
    <row r="53" spans="1:3" s="259" customFormat="1" ht="12" customHeight="1" x14ac:dyDescent="0.25">
      <c r="A53" s="239" t="s">
        <v>23</v>
      </c>
      <c r="B53" s="69" t="s">
        <v>215</v>
      </c>
      <c r="C53" s="140">
        <v>989341</v>
      </c>
    </row>
    <row r="54" spans="1:3" ht="12" customHeight="1" x14ac:dyDescent="0.25">
      <c r="A54" s="239" t="s">
        <v>25</v>
      </c>
      <c r="B54" s="52" t="s">
        <v>217</v>
      </c>
      <c r="C54" s="125"/>
    </row>
    <row r="55" spans="1:3" ht="12" customHeight="1" x14ac:dyDescent="0.25">
      <c r="A55" s="239" t="s">
        <v>27</v>
      </c>
      <c r="B55" s="52" t="s">
        <v>455</v>
      </c>
      <c r="C55" s="125"/>
    </row>
    <row r="56" spans="1:3" ht="12" customHeight="1" thickBot="1" x14ac:dyDescent="0.3">
      <c r="A56" s="239" t="s">
        <v>29</v>
      </c>
      <c r="B56" s="52" t="s">
        <v>456</v>
      </c>
      <c r="C56" s="125"/>
    </row>
    <row r="57" spans="1:3" ht="15" customHeight="1" thickBot="1" x14ac:dyDescent="0.3">
      <c r="A57" s="242" t="s">
        <v>35</v>
      </c>
      <c r="B57" s="68" t="s">
        <v>457</v>
      </c>
      <c r="C57" s="251"/>
    </row>
    <row r="58" spans="1:3" ht="13.5" thickBot="1" x14ac:dyDescent="0.3">
      <c r="A58" s="242" t="s">
        <v>234</v>
      </c>
      <c r="B58" s="260" t="s">
        <v>458</v>
      </c>
      <c r="C58" s="261">
        <v>45562929</v>
      </c>
    </row>
    <row r="59" spans="1:3" ht="15" customHeight="1" thickBot="1" x14ac:dyDescent="0.3">
      <c r="C59" s="263"/>
    </row>
    <row r="60" spans="1:3" ht="14.25" customHeight="1" thickBot="1" x14ac:dyDescent="0.3">
      <c r="A60" s="214" t="s">
        <v>426</v>
      </c>
      <c r="B60" s="215"/>
      <c r="C60" s="216">
        <v>8</v>
      </c>
    </row>
    <row r="61" spans="1:3" ht="13.5" thickBot="1" x14ac:dyDescent="0.3">
      <c r="A61" s="214" t="s">
        <v>427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RowHeight="12.75" x14ac:dyDescent="0.25"/>
  <cols>
    <col min="1" max="1" width="11.85546875" style="273" customWidth="1"/>
    <col min="2" max="2" width="67.85546875" style="232" customWidth="1"/>
    <col min="3" max="3" width="21.42578125" style="232" customWidth="1"/>
    <col min="4" max="16384" width="9.140625" style="232"/>
  </cols>
  <sheetData>
    <row r="1" spans="1:3" ht="27.75" customHeight="1" x14ac:dyDescent="0.25">
      <c r="A1" s="325" t="s">
        <v>513</v>
      </c>
      <c r="B1" s="325"/>
      <c r="C1" s="325"/>
    </row>
    <row r="2" spans="1:3" s="226" customFormat="1" ht="21" customHeight="1" thickBot="1" x14ac:dyDescent="0.3">
      <c r="A2" s="154"/>
      <c r="B2" s="155"/>
      <c r="C2" s="268" t="s">
        <v>511</v>
      </c>
    </row>
    <row r="3" spans="1:3" s="228" customFormat="1" ht="25.5" customHeight="1" x14ac:dyDescent="0.25">
      <c r="A3" s="158" t="s">
        <v>429</v>
      </c>
      <c r="B3" s="159" t="s">
        <v>501</v>
      </c>
      <c r="C3" s="227" t="s">
        <v>502</v>
      </c>
    </row>
    <row r="4" spans="1:3" s="228" customFormat="1" ht="24.75" thickBot="1" x14ac:dyDescent="0.3">
      <c r="A4" s="229" t="s">
        <v>403</v>
      </c>
      <c r="B4" s="163" t="s">
        <v>459</v>
      </c>
      <c r="C4" s="230" t="s">
        <v>402</v>
      </c>
    </row>
    <row r="5" spans="1:3" s="231" customFormat="1" ht="15.95" customHeight="1" thickBot="1" x14ac:dyDescent="0.3">
      <c r="A5" s="165"/>
      <c r="B5" s="165"/>
      <c r="C5" s="166" t="s">
        <v>466</v>
      </c>
    </row>
    <row r="6" spans="1:3" ht="13.5" thickBot="1" x14ac:dyDescent="0.3">
      <c r="A6" s="168" t="s">
        <v>405</v>
      </c>
      <c r="B6" s="169" t="s">
        <v>406</v>
      </c>
      <c r="C6" s="170" t="s">
        <v>407</v>
      </c>
    </row>
    <row r="7" spans="1:3" s="233" customFormat="1" ht="12.95" customHeight="1" thickBot="1" x14ac:dyDescent="0.3">
      <c r="A7" s="172"/>
      <c r="B7" s="173" t="s">
        <v>5</v>
      </c>
      <c r="C7" s="174" t="s">
        <v>6</v>
      </c>
    </row>
    <row r="8" spans="1:3" s="233" customFormat="1" ht="15.95" customHeight="1" thickBot="1" x14ac:dyDescent="0.3">
      <c r="A8" s="176"/>
      <c r="B8" s="177" t="s">
        <v>274</v>
      </c>
      <c r="C8" s="234"/>
    </row>
    <row r="9" spans="1:3" s="236" customFormat="1" ht="12" customHeight="1" thickBot="1" x14ac:dyDescent="0.3">
      <c r="A9" s="172" t="s">
        <v>7</v>
      </c>
      <c r="B9" s="235" t="s">
        <v>432</v>
      </c>
      <c r="C9" s="117">
        <v>10000</v>
      </c>
    </row>
    <row r="10" spans="1:3" s="236" customFormat="1" ht="12" customHeight="1" x14ac:dyDescent="0.25">
      <c r="A10" s="237" t="s">
        <v>9</v>
      </c>
      <c r="B10" s="50" t="s">
        <v>70</v>
      </c>
      <c r="C10" s="238"/>
    </row>
    <row r="11" spans="1:3" s="236" customFormat="1" ht="12" customHeight="1" x14ac:dyDescent="0.25">
      <c r="A11" s="239" t="s">
        <v>11</v>
      </c>
      <c r="B11" s="52" t="s">
        <v>72</v>
      </c>
      <c r="C11" s="109"/>
    </row>
    <row r="12" spans="1:3" s="236" customFormat="1" ht="12" customHeight="1" x14ac:dyDescent="0.25">
      <c r="A12" s="239" t="s">
        <v>13</v>
      </c>
      <c r="B12" s="52" t="s">
        <v>74</v>
      </c>
      <c r="C12" s="109"/>
    </row>
    <row r="13" spans="1:3" s="236" customFormat="1" ht="12" customHeight="1" x14ac:dyDescent="0.25">
      <c r="A13" s="239" t="s">
        <v>15</v>
      </c>
      <c r="B13" s="52" t="s">
        <v>76</v>
      </c>
      <c r="C13" s="109"/>
    </row>
    <row r="14" spans="1:3" s="236" customFormat="1" ht="12" customHeight="1" x14ac:dyDescent="0.25">
      <c r="A14" s="239" t="s">
        <v>17</v>
      </c>
      <c r="B14" s="52" t="s">
        <v>78</v>
      </c>
      <c r="C14" s="109"/>
    </row>
    <row r="15" spans="1:3" s="236" customFormat="1" ht="12" customHeight="1" x14ac:dyDescent="0.25">
      <c r="A15" s="239" t="s">
        <v>19</v>
      </c>
      <c r="B15" s="52" t="s">
        <v>433</v>
      </c>
      <c r="C15" s="109"/>
    </row>
    <row r="16" spans="1:3" s="236" customFormat="1" ht="12" customHeight="1" x14ac:dyDescent="0.25">
      <c r="A16" s="239" t="s">
        <v>186</v>
      </c>
      <c r="B16" s="70" t="s">
        <v>434</v>
      </c>
      <c r="C16" s="109"/>
    </row>
    <row r="17" spans="1:3" s="236" customFormat="1" ht="12" customHeight="1" x14ac:dyDescent="0.25">
      <c r="A17" s="239" t="s">
        <v>188</v>
      </c>
      <c r="B17" s="52" t="s">
        <v>435</v>
      </c>
      <c r="C17" s="137"/>
    </row>
    <row r="18" spans="1:3" s="240" customFormat="1" ht="12" customHeight="1" x14ac:dyDescent="0.25">
      <c r="A18" s="239" t="s">
        <v>190</v>
      </c>
      <c r="B18" s="52" t="s">
        <v>86</v>
      </c>
      <c r="C18" s="109"/>
    </row>
    <row r="19" spans="1:3" s="240" customFormat="1" ht="12" customHeight="1" x14ac:dyDescent="0.25">
      <c r="A19" s="239" t="s">
        <v>192</v>
      </c>
      <c r="B19" s="52" t="s">
        <v>88</v>
      </c>
      <c r="C19" s="113"/>
    </row>
    <row r="20" spans="1:3" s="240" customFormat="1" ht="12" customHeight="1" thickBot="1" x14ac:dyDescent="0.3">
      <c r="A20" s="239" t="s">
        <v>194</v>
      </c>
      <c r="B20" s="70" t="s">
        <v>90</v>
      </c>
      <c r="C20" s="113">
        <v>10000</v>
      </c>
    </row>
    <row r="21" spans="1:3" s="236" customFormat="1" ht="12" customHeight="1" thickBot="1" x14ac:dyDescent="0.3">
      <c r="A21" s="172" t="s">
        <v>21</v>
      </c>
      <c r="B21" s="235" t="s">
        <v>436</v>
      </c>
      <c r="C21" s="117">
        <v>0</v>
      </c>
    </row>
    <row r="22" spans="1:3" s="240" customFormat="1" ht="12" customHeight="1" x14ac:dyDescent="0.25">
      <c r="A22" s="239" t="s">
        <v>23</v>
      </c>
      <c r="B22" s="69" t="s">
        <v>24</v>
      </c>
      <c r="C22" s="109"/>
    </row>
    <row r="23" spans="1:3" s="240" customFormat="1" ht="12" customHeight="1" x14ac:dyDescent="0.25">
      <c r="A23" s="239" t="s">
        <v>25</v>
      </c>
      <c r="B23" s="52" t="s">
        <v>437</v>
      </c>
      <c r="C23" s="109"/>
    </row>
    <row r="24" spans="1:3" s="240" customFormat="1" ht="12" customHeight="1" x14ac:dyDescent="0.25">
      <c r="A24" s="239" t="s">
        <v>27</v>
      </c>
      <c r="B24" s="52" t="s">
        <v>438</v>
      </c>
      <c r="C24" s="109"/>
    </row>
    <row r="25" spans="1:3" s="240" customFormat="1" ht="12" customHeight="1" thickBot="1" x14ac:dyDescent="0.3">
      <c r="A25" s="239" t="s">
        <v>29</v>
      </c>
      <c r="B25" s="52" t="s">
        <v>462</v>
      </c>
      <c r="C25" s="109"/>
    </row>
    <row r="26" spans="1:3" s="240" customFormat="1" ht="12" customHeight="1" thickBot="1" x14ac:dyDescent="0.3">
      <c r="A26" s="242" t="s">
        <v>35</v>
      </c>
      <c r="B26" s="68" t="s">
        <v>284</v>
      </c>
      <c r="C26" s="251"/>
    </row>
    <row r="27" spans="1:3" s="240" customFormat="1" ht="12" customHeight="1" thickBot="1" x14ac:dyDescent="0.3">
      <c r="A27" s="242" t="s">
        <v>234</v>
      </c>
      <c r="B27" s="68" t="s">
        <v>463</v>
      </c>
      <c r="C27" s="117">
        <v>0</v>
      </c>
    </row>
    <row r="28" spans="1:3" s="240" customFormat="1" ht="12" customHeight="1" x14ac:dyDescent="0.25">
      <c r="A28" s="247" t="s">
        <v>51</v>
      </c>
      <c r="B28" s="248" t="s">
        <v>437</v>
      </c>
      <c r="C28" s="140"/>
    </row>
    <row r="29" spans="1:3" s="240" customFormat="1" ht="12" customHeight="1" x14ac:dyDescent="0.25">
      <c r="A29" s="247" t="s">
        <v>53</v>
      </c>
      <c r="B29" s="249" t="s">
        <v>441</v>
      </c>
      <c r="C29" s="122"/>
    </row>
    <row r="30" spans="1:3" s="240" customFormat="1" ht="12" customHeight="1" thickBot="1" x14ac:dyDescent="0.3">
      <c r="A30" s="239" t="s">
        <v>55</v>
      </c>
      <c r="B30" s="250" t="s">
        <v>464</v>
      </c>
      <c r="C30" s="254"/>
    </row>
    <row r="31" spans="1:3" s="240" customFormat="1" ht="12" customHeight="1" thickBot="1" x14ac:dyDescent="0.3">
      <c r="A31" s="242" t="s">
        <v>67</v>
      </c>
      <c r="B31" s="68" t="s">
        <v>443</v>
      </c>
      <c r="C31" s="117">
        <v>0</v>
      </c>
    </row>
    <row r="32" spans="1:3" s="240" customFormat="1" ht="12" customHeight="1" x14ac:dyDescent="0.25">
      <c r="A32" s="247" t="s">
        <v>69</v>
      </c>
      <c r="B32" s="248" t="s">
        <v>94</v>
      </c>
      <c r="C32" s="140"/>
    </row>
    <row r="33" spans="1:3" s="240" customFormat="1" ht="12" customHeight="1" x14ac:dyDescent="0.25">
      <c r="A33" s="247" t="s">
        <v>71</v>
      </c>
      <c r="B33" s="249" t="s">
        <v>96</v>
      </c>
      <c r="C33" s="122"/>
    </row>
    <row r="34" spans="1:3" s="240" customFormat="1" ht="12" customHeight="1" thickBot="1" x14ac:dyDescent="0.3">
      <c r="A34" s="239" t="s">
        <v>73</v>
      </c>
      <c r="B34" s="250" t="s">
        <v>98</v>
      </c>
      <c r="C34" s="254"/>
    </row>
    <row r="35" spans="1:3" s="236" customFormat="1" ht="12" customHeight="1" thickBot="1" x14ac:dyDescent="0.3">
      <c r="A35" s="242" t="s">
        <v>91</v>
      </c>
      <c r="B35" s="68" t="s">
        <v>286</v>
      </c>
      <c r="C35" s="251"/>
    </row>
    <row r="36" spans="1:3" s="236" customFormat="1" ht="12" customHeight="1" thickBot="1" x14ac:dyDescent="0.3">
      <c r="A36" s="242" t="s">
        <v>251</v>
      </c>
      <c r="B36" s="68" t="s">
        <v>444</v>
      </c>
      <c r="C36" s="264"/>
    </row>
    <row r="37" spans="1:3" s="236" customFormat="1" ht="12" customHeight="1" thickBot="1" x14ac:dyDescent="0.3">
      <c r="A37" s="172" t="s">
        <v>113</v>
      </c>
      <c r="B37" s="68" t="s">
        <v>465</v>
      </c>
      <c r="C37" s="252">
        <v>10000</v>
      </c>
    </row>
    <row r="38" spans="1:3" s="236" customFormat="1" ht="12" customHeight="1" thickBot="1" x14ac:dyDescent="0.3">
      <c r="A38" s="253" t="s">
        <v>260</v>
      </c>
      <c r="B38" s="68" t="s">
        <v>446</v>
      </c>
      <c r="C38" s="252">
        <v>45552929</v>
      </c>
    </row>
    <row r="39" spans="1:3" s="236" customFormat="1" ht="12" customHeight="1" x14ac:dyDescent="0.25">
      <c r="A39" s="247" t="s">
        <v>447</v>
      </c>
      <c r="B39" s="248" t="s">
        <v>341</v>
      </c>
      <c r="C39" s="140">
        <v>38698</v>
      </c>
    </row>
    <row r="40" spans="1:3" s="236" customFormat="1" ht="12" customHeight="1" x14ac:dyDescent="0.25">
      <c r="A40" s="247" t="s">
        <v>448</v>
      </c>
      <c r="B40" s="249" t="s">
        <v>449</v>
      </c>
      <c r="C40" s="122"/>
    </row>
    <row r="41" spans="1:3" s="240" customFormat="1" ht="12" customHeight="1" thickBot="1" x14ac:dyDescent="0.3">
      <c r="A41" s="239" t="s">
        <v>450</v>
      </c>
      <c r="B41" s="250" t="s">
        <v>451</v>
      </c>
      <c r="C41" s="254">
        <v>45514231</v>
      </c>
    </row>
    <row r="42" spans="1:3" s="240" customFormat="1" ht="15" customHeight="1" thickBot="1" x14ac:dyDescent="0.25">
      <c r="A42" s="253" t="s">
        <v>262</v>
      </c>
      <c r="B42" s="255" t="s">
        <v>452</v>
      </c>
      <c r="C42" s="197">
        <v>45562929</v>
      </c>
    </row>
    <row r="43" spans="1:3" s="240" customFormat="1" ht="15" customHeight="1" x14ac:dyDescent="0.25">
      <c r="A43" s="192"/>
      <c r="B43" s="193"/>
      <c r="C43" s="194"/>
    </row>
    <row r="44" spans="1:3" ht="13.5" thickBot="1" x14ac:dyDescent="0.3">
      <c r="A44" s="256"/>
      <c r="B44" s="257"/>
      <c r="C44" s="258"/>
    </row>
    <row r="45" spans="1:3" s="233" customFormat="1" ht="16.5" customHeight="1" thickBot="1" x14ac:dyDescent="0.3">
      <c r="A45" s="195"/>
      <c r="B45" s="196" t="s">
        <v>275</v>
      </c>
      <c r="C45" s="197"/>
    </row>
    <row r="46" spans="1:3" s="259" customFormat="1" ht="12" customHeight="1" thickBot="1" x14ac:dyDescent="0.3">
      <c r="A46" s="242" t="s">
        <v>7</v>
      </c>
      <c r="B46" s="68" t="s">
        <v>453</v>
      </c>
      <c r="C46" s="117">
        <v>44573588</v>
      </c>
    </row>
    <row r="47" spans="1:3" ht="12" customHeight="1" x14ac:dyDescent="0.25">
      <c r="A47" s="239" t="s">
        <v>9</v>
      </c>
      <c r="B47" s="69" t="s">
        <v>179</v>
      </c>
      <c r="C47" s="140">
        <v>31379451</v>
      </c>
    </row>
    <row r="48" spans="1:3" ht="12" customHeight="1" x14ac:dyDescent="0.25">
      <c r="A48" s="239" t="s">
        <v>11</v>
      </c>
      <c r="B48" s="52" t="s">
        <v>180</v>
      </c>
      <c r="C48" s="125">
        <v>6893659</v>
      </c>
    </row>
    <row r="49" spans="1:3" ht="12" customHeight="1" x14ac:dyDescent="0.25">
      <c r="A49" s="239" t="s">
        <v>13</v>
      </c>
      <c r="B49" s="52" t="s">
        <v>181</v>
      </c>
      <c r="C49" s="125">
        <v>6300478</v>
      </c>
    </row>
    <row r="50" spans="1:3" ht="12" customHeight="1" x14ac:dyDescent="0.25">
      <c r="A50" s="239" t="s">
        <v>15</v>
      </c>
      <c r="B50" s="52" t="s">
        <v>182</v>
      </c>
      <c r="C50" s="125"/>
    </row>
    <row r="51" spans="1:3" ht="12" customHeight="1" thickBot="1" x14ac:dyDescent="0.3">
      <c r="A51" s="239" t="s">
        <v>17</v>
      </c>
      <c r="B51" s="52" t="s">
        <v>184</v>
      </c>
      <c r="C51" s="125"/>
    </row>
    <row r="52" spans="1:3" ht="12" customHeight="1" thickBot="1" x14ac:dyDescent="0.3">
      <c r="A52" s="242" t="s">
        <v>21</v>
      </c>
      <c r="B52" s="68" t="s">
        <v>454</v>
      </c>
      <c r="C52" s="117">
        <v>989341</v>
      </c>
    </row>
    <row r="53" spans="1:3" s="259" customFormat="1" ht="12" customHeight="1" x14ac:dyDescent="0.25">
      <c r="A53" s="239" t="s">
        <v>23</v>
      </c>
      <c r="B53" s="69" t="s">
        <v>215</v>
      </c>
      <c r="C53" s="140">
        <v>989341</v>
      </c>
    </row>
    <row r="54" spans="1:3" ht="12" customHeight="1" x14ac:dyDescent="0.25">
      <c r="A54" s="239" t="s">
        <v>25</v>
      </c>
      <c r="B54" s="52" t="s">
        <v>217</v>
      </c>
      <c r="C54" s="125"/>
    </row>
    <row r="55" spans="1:3" ht="12" customHeight="1" x14ac:dyDescent="0.25">
      <c r="A55" s="239" t="s">
        <v>27</v>
      </c>
      <c r="B55" s="52" t="s">
        <v>455</v>
      </c>
      <c r="C55" s="125"/>
    </row>
    <row r="56" spans="1:3" ht="12" customHeight="1" thickBot="1" x14ac:dyDescent="0.3">
      <c r="A56" s="239" t="s">
        <v>29</v>
      </c>
      <c r="B56" s="52" t="s">
        <v>456</v>
      </c>
      <c r="C56" s="125"/>
    </row>
    <row r="57" spans="1:3" ht="15" customHeight="1" thickBot="1" x14ac:dyDescent="0.3">
      <c r="A57" s="242" t="s">
        <v>35</v>
      </c>
      <c r="B57" s="68" t="s">
        <v>457</v>
      </c>
      <c r="C57" s="251"/>
    </row>
    <row r="58" spans="1:3" ht="13.5" thickBot="1" x14ac:dyDescent="0.3">
      <c r="A58" s="242" t="s">
        <v>234</v>
      </c>
      <c r="B58" s="260" t="s">
        <v>458</v>
      </c>
      <c r="C58" s="261">
        <v>45562929</v>
      </c>
    </row>
    <row r="59" spans="1:3" ht="15" customHeight="1" thickBot="1" x14ac:dyDescent="0.3">
      <c r="C59" s="263"/>
    </row>
    <row r="60" spans="1:3" ht="14.25" customHeight="1" thickBot="1" x14ac:dyDescent="0.3">
      <c r="A60" s="214" t="s">
        <v>426</v>
      </c>
      <c r="B60" s="215"/>
      <c r="C60" s="216">
        <v>8</v>
      </c>
    </row>
    <row r="61" spans="1:3" ht="13.5" thickBot="1" x14ac:dyDescent="0.3">
      <c r="A61" s="214" t="s">
        <v>427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tabSelected="1" view="pageLayout" topLeftCell="A49" zoomScaleNormal="130" zoomScaleSheetLayoutView="100" workbookViewId="0">
      <selection activeCell="C95" sqref="C95:C156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311" t="s">
        <v>470</v>
      </c>
      <c r="B1" s="311"/>
      <c r="C1" s="311"/>
    </row>
    <row r="2" spans="1:3" ht="15.95" customHeight="1" x14ac:dyDescent="0.25">
      <c r="A2" s="312" t="s">
        <v>0</v>
      </c>
      <c r="B2" s="312"/>
      <c r="C2" s="312"/>
    </row>
    <row r="3" spans="1:3" ht="15.95" customHeight="1" thickBot="1" x14ac:dyDescent="0.3">
      <c r="A3" s="310" t="s">
        <v>1</v>
      </c>
      <c r="B3" s="310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407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535412448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93732133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186162621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8614060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44000547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711000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284815973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284815973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21983094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240461060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240461060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236953279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108465000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85634421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1015000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30234464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29598133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14593436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3500000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390400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2977988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68302000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68302000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1324900902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752952170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751965980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986190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769352170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2094253072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312" t="s">
        <v>175</v>
      </c>
      <c r="B91" s="312"/>
      <c r="C91" s="312"/>
    </row>
    <row r="92" spans="1:3" s="42" customFormat="1" ht="16.5" customHeight="1" thickBot="1" x14ac:dyDescent="0.3">
      <c r="A92" s="313" t="s">
        <v>176</v>
      </c>
      <c r="B92" s="313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407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1257607954</v>
      </c>
    </row>
    <row r="96" spans="1:3" ht="12" customHeight="1" x14ac:dyDescent="0.25">
      <c r="A96" s="49" t="s">
        <v>9</v>
      </c>
      <c r="B96" s="50" t="s">
        <v>179</v>
      </c>
      <c r="C96" s="51">
        <v>550669329</v>
      </c>
    </row>
    <row r="97" spans="1:3" ht="12" customHeight="1" x14ac:dyDescent="0.25">
      <c r="A97" s="17" t="s">
        <v>11</v>
      </c>
      <c r="B97" s="52" t="s">
        <v>180</v>
      </c>
      <c r="C97" s="53">
        <v>93355135</v>
      </c>
    </row>
    <row r="98" spans="1:3" ht="12" customHeight="1" x14ac:dyDescent="0.25">
      <c r="A98" s="17" t="s">
        <v>13</v>
      </c>
      <c r="B98" s="52" t="s">
        <v>181</v>
      </c>
      <c r="C98" s="54">
        <v>464530850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4">
        <v>27048314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100054326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100054326</v>
      </c>
    </row>
    <row r="116" spans="1:3" ht="12" customHeight="1" thickBot="1" x14ac:dyDescent="0.3">
      <c r="A116" s="10" t="s">
        <v>21</v>
      </c>
      <c r="B116" s="63" t="s">
        <v>214</v>
      </c>
      <c r="C116" s="12">
        <v>812732978</v>
      </c>
    </row>
    <row r="117" spans="1:3" ht="12" customHeight="1" x14ac:dyDescent="0.25">
      <c r="A117" s="14" t="s">
        <v>23</v>
      </c>
      <c r="B117" s="52" t="s">
        <v>215</v>
      </c>
      <c r="C117" s="16">
        <v>796510479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12153450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4069049</v>
      </c>
    </row>
    <row r="130" spans="1:3" ht="12" customHeight="1" thickBot="1" x14ac:dyDescent="0.3">
      <c r="A130" s="10" t="s">
        <v>35</v>
      </c>
      <c r="B130" s="68" t="s">
        <v>233</v>
      </c>
      <c r="C130" s="12">
        <v>2070340932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2094253072</v>
      </c>
    </row>
    <row r="157" spans="1:9" ht="7.5" customHeight="1" x14ac:dyDescent="0.25"/>
    <row r="158" spans="1:9" x14ac:dyDescent="0.25">
      <c r="A158" s="309" t="s">
        <v>266</v>
      </c>
      <c r="B158" s="309"/>
      <c r="C158" s="309"/>
    </row>
    <row r="159" spans="1:9" ht="15" customHeight="1" thickBot="1" x14ac:dyDescent="0.3">
      <c r="A159" s="310" t="s">
        <v>267</v>
      </c>
      <c r="B159" s="310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-745440030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745440030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topLeftCell="A88" zoomScaleNormal="130" zoomScaleSheetLayoutView="100" workbookViewId="0">
      <selection activeCell="C95" sqref="C95:C156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311" t="s">
        <v>480</v>
      </c>
      <c r="B1" s="311"/>
      <c r="C1" s="311"/>
    </row>
    <row r="2" spans="1:3" ht="15.95" customHeight="1" x14ac:dyDescent="0.25">
      <c r="A2" s="312" t="s">
        <v>0</v>
      </c>
      <c r="B2" s="312"/>
      <c r="C2" s="312"/>
    </row>
    <row r="3" spans="1:3" ht="15.95" customHeight="1" thickBot="1" x14ac:dyDescent="0.3">
      <c r="A3" s="310" t="s">
        <v>1</v>
      </c>
      <c r="B3" s="310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407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535412448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202192087</v>
      </c>
    </row>
    <row r="8" spans="1:3" s="13" customFormat="1" ht="12" customHeight="1" x14ac:dyDescent="0.2">
      <c r="A8" s="17" t="s">
        <v>11</v>
      </c>
      <c r="B8" s="18" t="s">
        <v>12</v>
      </c>
      <c r="C8" s="16">
        <v>93732133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186162621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8614060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44000547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711000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276272329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276272329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21983094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240356161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240356161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236953279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105110074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14000000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76645074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13000000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55476165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15000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30234464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6851475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8181838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3500000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390400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2977988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68302000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68302000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1810000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1810000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1282739177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16400000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16400000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751927282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751927282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768327282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2051066459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312" t="s">
        <v>175</v>
      </c>
      <c r="B91" s="312"/>
      <c r="C91" s="312"/>
    </row>
    <row r="92" spans="1:3" s="42" customFormat="1" ht="16.5" customHeight="1" thickBot="1" x14ac:dyDescent="0.3">
      <c r="A92" s="313" t="s">
        <v>176</v>
      </c>
      <c r="B92" s="313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407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1191361670</v>
      </c>
    </row>
    <row r="96" spans="1:3" ht="12" customHeight="1" x14ac:dyDescent="0.25">
      <c r="A96" s="49" t="s">
        <v>9</v>
      </c>
      <c r="B96" s="50" t="s">
        <v>179</v>
      </c>
      <c r="C96" s="82">
        <v>517793818</v>
      </c>
    </row>
    <row r="97" spans="1:3" ht="12" customHeight="1" x14ac:dyDescent="0.25">
      <c r="A97" s="17" t="s">
        <v>11</v>
      </c>
      <c r="B97" s="52" t="s">
        <v>180</v>
      </c>
      <c r="C97" s="53">
        <v>85613252</v>
      </c>
    </row>
    <row r="98" spans="1:3" ht="12" customHeight="1" x14ac:dyDescent="0.25">
      <c r="A98" s="17" t="s">
        <v>13</v>
      </c>
      <c r="B98" s="52" t="s">
        <v>181</v>
      </c>
      <c r="C98" s="53">
        <v>438990717</v>
      </c>
    </row>
    <row r="99" spans="1:3" ht="12" customHeight="1" x14ac:dyDescent="0.25">
      <c r="A99" s="17" t="s">
        <v>15</v>
      </c>
      <c r="B99" s="55" t="s">
        <v>182</v>
      </c>
      <c r="C99" s="53">
        <v>21950000</v>
      </c>
    </row>
    <row r="100" spans="1:3" ht="12" customHeight="1" x14ac:dyDescent="0.25">
      <c r="A100" s="17" t="s">
        <v>183</v>
      </c>
      <c r="B100" s="56" t="s">
        <v>184</v>
      </c>
      <c r="C100" s="53">
        <v>26959557</v>
      </c>
    </row>
    <row r="101" spans="1:3" ht="12" customHeight="1" x14ac:dyDescent="0.25">
      <c r="A101" s="17" t="s">
        <v>19</v>
      </c>
      <c r="B101" s="52" t="s">
        <v>185</v>
      </c>
      <c r="C101" s="57">
        <v>129557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25230000</v>
      </c>
    </row>
    <row r="113" spans="1:3" ht="12" customHeight="1" x14ac:dyDescent="0.25">
      <c r="A113" s="17" t="s">
        <v>208</v>
      </c>
      <c r="B113" s="55" t="s">
        <v>209</v>
      </c>
      <c r="C113" s="57">
        <v>100054326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100054326</v>
      </c>
    </row>
    <row r="116" spans="1:3" ht="12" customHeight="1" thickBot="1" x14ac:dyDescent="0.3">
      <c r="A116" s="10" t="s">
        <v>21</v>
      </c>
      <c r="B116" s="63" t="s">
        <v>214</v>
      </c>
      <c r="C116" s="12">
        <v>812628079</v>
      </c>
    </row>
    <row r="117" spans="1:3" ht="12" customHeight="1" x14ac:dyDescent="0.25">
      <c r="A117" s="14" t="s">
        <v>23</v>
      </c>
      <c r="B117" s="52" t="s">
        <v>215</v>
      </c>
      <c r="C117" s="16">
        <v>796405580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12153450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4069049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2003989749</v>
      </c>
    </row>
    <row r="131" spans="1:3" ht="12" customHeight="1" thickBot="1" x14ac:dyDescent="0.3">
      <c r="A131" s="10" t="s">
        <v>234</v>
      </c>
      <c r="B131" s="68" t="s">
        <v>235</v>
      </c>
      <c r="C131" s="12">
        <v>4272000</v>
      </c>
    </row>
    <row r="132" spans="1:3" ht="12" customHeight="1" x14ac:dyDescent="0.25">
      <c r="A132" s="14" t="s">
        <v>51</v>
      </c>
      <c r="B132" s="64" t="s">
        <v>236</v>
      </c>
      <c r="C132" s="65">
        <v>4272000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19640140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18607309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1032831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23912140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2027901889</v>
      </c>
    </row>
    <row r="157" spans="1:9" ht="7.5" customHeight="1" x14ac:dyDescent="0.25"/>
    <row r="158" spans="1:9" x14ac:dyDescent="0.25">
      <c r="A158" s="309" t="s">
        <v>266</v>
      </c>
      <c r="B158" s="309"/>
      <c r="C158" s="309"/>
    </row>
    <row r="159" spans="1:9" ht="15" customHeight="1" thickBot="1" x14ac:dyDescent="0.3">
      <c r="A159" s="310" t="s">
        <v>267</v>
      </c>
      <c r="B159" s="310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-721138634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744415142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topLeftCell="A121" zoomScaleNormal="100" zoomScaleSheetLayoutView="100" workbookViewId="0">
      <selection activeCell="C95" sqref="C95:C156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33" customHeight="1" x14ac:dyDescent="0.25">
      <c r="A1" s="314" t="s">
        <v>503</v>
      </c>
      <c r="B1" s="314"/>
      <c r="C1" s="314"/>
    </row>
    <row r="2" spans="1:3" ht="15.95" customHeight="1" x14ac:dyDescent="0.25">
      <c r="A2" s="312" t="s">
        <v>0</v>
      </c>
      <c r="B2" s="312"/>
      <c r="C2" s="312"/>
    </row>
    <row r="3" spans="1:3" ht="15.95" customHeight="1" thickBot="1" x14ac:dyDescent="0.3">
      <c r="A3" s="310" t="s">
        <v>1</v>
      </c>
      <c r="B3" s="310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407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0</v>
      </c>
    </row>
    <row r="7" spans="1:3" s="13" customFormat="1" ht="12" customHeight="1" x14ac:dyDescent="0.2">
      <c r="A7" s="14" t="s">
        <v>9</v>
      </c>
      <c r="B7" s="15" t="s">
        <v>10</v>
      </c>
      <c r="C7" s="16"/>
    </row>
    <row r="8" spans="1:3" s="13" customFormat="1" ht="12" customHeight="1" x14ac:dyDescent="0.2">
      <c r="A8" s="17" t="s">
        <v>11</v>
      </c>
      <c r="B8" s="18" t="s">
        <v>12</v>
      </c>
      <c r="C8" s="53"/>
    </row>
    <row r="9" spans="1:3" s="13" customFormat="1" ht="12" customHeight="1" x14ac:dyDescent="0.2">
      <c r="A9" s="17" t="s">
        <v>13</v>
      </c>
      <c r="B9" s="18" t="s">
        <v>14</v>
      </c>
      <c r="C9" s="53"/>
    </row>
    <row r="10" spans="1:3" s="13" customFormat="1" ht="12" customHeight="1" x14ac:dyDescent="0.2">
      <c r="A10" s="17" t="s">
        <v>15</v>
      </c>
      <c r="B10" s="18" t="s">
        <v>16</v>
      </c>
      <c r="C10" s="53"/>
    </row>
    <row r="11" spans="1:3" s="13" customFormat="1" ht="12" customHeight="1" x14ac:dyDescent="0.2">
      <c r="A11" s="17" t="s">
        <v>17</v>
      </c>
      <c r="B11" s="19" t="s">
        <v>18</v>
      </c>
      <c r="C11" s="53"/>
    </row>
    <row r="12" spans="1:3" s="13" customFormat="1" ht="12" customHeight="1" thickBot="1" x14ac:dyDescent="0.25">
      <c r="A12" s="20" t="s">
        <v>19</v>
      </c>
      <c r="B12" s="21" t="s">
        <v>20</v>
      </c>
      <c r="C12" s="53"/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6981447</v>
      </c>
    </row>
    <row r="14" spans="1:3" s="13" customFormat="1" ht="12" customHeight="1" x14ac:dyDescent="0.2">
      <c r="A14" s="14" t="s">
        <v>23</v>
      </c>
      <c r="B14" s="15" t="s">
        <v>24</v>
      </c>
      <c r="C14" s="16"/>
    </row>
    <row r="15" spans="1:3" s="13" customFormat="1" ht="12" customHeight="1" x14ac:dyDescent="0.2">
      <c r="A15" s="17" t="s">
        <v>25</v>
      </c>
      <c r="B15" s="18" t="s">
        <v>26</v>
      </c>
      <c r="C15" s="53"/>
    </row>
    <row r="16" spans="1:3" s="13" customFormat="1" ht="12" customHeight="1" x14ac:dyDescent="0.2">
      <c r="A16" s="17" t="s">
        <v>27</v>
      </c>
      <c r="B16" s="18" t="s">
        <v>28</v>
      </c>
      <c r="C16" s="53"/>
    </row>
    <row r="17" spans="1:3" s="13" customFormat="1" ht="12" customHeight="1" x14ac:dyDescent="0.2">
      <c r="A17" s="17" t="s">
        <v>29</v>
      </c>
      <c r="B17" s="18" t="s">
        <v>30</v>
      </c>
      <c r="C17" s="53"/>
    </row>
    <row r="18" spans="1:3" s="13" customFormat="1" ht="12" customHeight="1" x14ac:dyDescent="0.2">
      <c r="A18" s="17" t="s">
        <v>31</v>
      </c>
      <c r="B18" s="18" t="s">
        <v>32</v>
      </c>
      <c r="C18" s="53">
        <v>6981447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57"/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104899</v>
      </c>
    </row>
    <row r="21" spans="1:3" s="13" customFormat="1" ht="12" customHeight="1" x14ac:dyDescent="0.2">
      <c r="A21" s="14" t="s">
        <v>37</v>
      </c>
      <c r="B21" s="15" t="s">
        <v>38</v>
      </c>
      <c r="C21" s="16"/>
    </row>
    <row r="22" spans="1:3" s="13" customFormat="1" ht="12" customHeight="1" x14ac:dyDescent="0.2">
      <c r="A22" s="17" t="s">
        <v>39</v>
      </c>
      <c r="B22" s="18" t="s">
        <v>40</v>
      </c>
      <c r="C22" s="53"/>
    </row>
    <row r="23" spans="1:3" s="13" customFormat="1" ht="12" customHeight="1" x14ac:dyDescent="0.2">
      <c r="A23" s="17" t="s">
        <v>41</v>
      </c>
      <c r="B23" s="18" t="s">
        <v>42</v>
      </c>
      <c r="C23" s="53"/>
    </row>
    <row r="24" spans="1:3" s="13" customFormat="1" ht="12" customHeight="1" x14ac:dyDescent="0.2">
      <c r="A24" s="17" t="s">
        <v>43</v>
      </c>
      <c r="B24" s="18" t="s">
        <v>44</v>
      </c>
      <c r="C24" s="53"/>
    </row>
    <row r="25" spans="1:3" s="13" customFormat="1" ht="12" customHeight="1" x14ac:dyDescent="0.2">
      <c r="A25" s="17" t="s">
        <v>45</v>
      </c>
      <c r="B25" s="18" t="s">
        <v>46</v>
      </c>
      <c r="C25" s="53">
        <v>104899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57"/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3354926</v>
      </c>
    </row>
    <row r="28" spans="1:3" s="13" customFormat="1" ht="12" customHeight="1" x14ac:dyDescent="0.2">
      <c r="A28" s="14" t="s">
        <v>51</v>
      </c>
      <c r="B28" s="15" t="s">
        <v>52</v>
      </c>
      <c r="C28" s="16"/>
    </row>
    <row r="29" spans="1:3" s="13" customFormat="1" ht="12" customHeight="1" x14ac:dyDescent="0.2">
      <c r="A29" s="17" t="s">
        <v>53</v>
      </c>
      <c r="B29" s="18" t="s">
        <v>54</v>
      </c>
      <c r="C29" s="53"/>
    </row>
    <row r="30" spans="1:3" s="13" customFormat="1" ht="12" customHeight="1" x14ac:dyDescent="0.2">
      <c r="A30" s="17" t="s">
        <v>55</v>
      </c>
      <c r="B30" s="18" t="s">
        <v>56</v>
      </c>
      <c r="C30" s="53"/>
    </row>
    <row r="31" spans="1:3" s="13" customFormat="1" ht="12" customHeight="1" x14ac:dyDescent="0.2">
      <c r="A31" s="17" t="s">
        <v>57</v>
      </c>
      <c r="B31" s="18" t="s">
        <v>58</v>
      </c>
      <c r="C31" s="53">
        <v>3354926</v>
      </c>
    </row>
    <row r="32" spans="1:3" s="13" customFormat="1" ht="12" customHeight="1" x14ac:dyDescent="0.2">
      <c r="A32" s="17" t="s">
        <v>59</v>
      </c>
      <c r="B32" s="18" t="s">
        <v>60</v>
      </c>
      <c r="C32" s="53"/>
    </row>
    <row r="33" spans="1:3" s="13" customFormat="1" ht="12" customHeight="1" x14ac:dyDescent="0.2">
      <c r="A33" s="17" t="s">
        <v>61</v>
      </c>
      <c r="B33" s="18" t="s">
        <v>62</v>
      </c>
      <c r="C33" s="53"/>
    </row>
    <row r="34" spans="1:3" s="13" customFormat="1" ht="12" customHeight="1" x14ac:dyDescent="0.2">
      <c r="A34" s="20" t="s">
        <v>63</v>
      </c>
      <c r="B34" s="18" t="s">
        <v>64</v>
      </c>
      <c r="C34" s="53"/>
    </row>
    <row r="35" spans="1:3" s="13" customFormat="1" ht="12" customHeight="1" thickBot="1" x14ac:dyDescent="0.25">
      <c r="A35" s="20" t="s">
        <v>65</v>
      </c>
      <c r="B35" s="25" t="s">
        <v>66</v>
      </c>
      <c r="C35" s="57"/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30158256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1000000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22746658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6411598</v>
      </c>
    </row>
    <row r="43" spans="1:3" s="13" customFormat="1" ht="12" customHeight="1" x14ac:dyDescent="0.2">
      <c r="A43" s="17" t="s">
        <v>81</v>
      </c>
      <c r="B43" s="18" t="s">
        <v>82</v>
      </c>
      <c r="C43" s="53"/>
    </row>
    <row r="44" spans="1:3" s="13" customFormat="1" ht="12" customHeight="1" x14ac:dyDescent="0.2">
      <c r="A44" s="17" t="s">
        <v>83</v>
      </c>
      <c r="B44" s="18" t="s">
        <v>84</v>
      </c>
      <c r="C44" s="53"/>
    </row>
    <row r="45" spans="1:3" s="13" customFormat="1" ht="12" customHeight="1" x14ac:dyDescent="0.2">
      <c r="A45" s="17" t="s">
        <v>85</v>
      </c>
      <c r="B45" s="18" t="s">
        <v>86</v>
      </c>
      <c r="C45" s="27"/>
    </row>
    <row r="46" spans="1:3" s="13" customFormat="1" ht="12" customHeight="1" x14ac:dyDescent="0.2">
      <c r="A46" s="20" t="s">
        <v>87</v>
      </c>
      <c r="B46" s="23" t="s">
        <v>88</v>
      </c>
      <c r="C46" s="81"/>
    </row>
    <row r="47" spans="1:3" s="13" customFormat="1" ht="12" customHeight="1" thickBot="1" x14ac:dyDescent="0.25">
      <c r="A47" s="20" t="s">
        <v>89</v>
      </c>
      <c r="B47" s="21" t="s">
        <v>90</v>
      </c>
      <c r="C47" s="81"/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0</v>
      </c>
    </row>
    <row r="49" spans="1:3" s="13" customFormat="1" ht="12" customHeight="1" x14ac:dyDescent="0.2">
      <c r="A49" s="14" t="s">
        <v>93</v>
      </c>
      <c r="B49" s="15" t="s">
        <v>94</v>
      </c>
      <c r="C49" s="26"/>
    </row>
    <row r="50" spans="1:3" s="13" customFormat="1" ht="12" customHeight="1" x14ac:dyDescent="0.2">
      <c r="A50" s="17" t="s">
        <v>95</v>
      </c>
      <c r="B50" s="18" t="s">
        <v>96</v>
      </c>
      <c r="C50" s="27"/>
    </row>
    <row r="51" spans="1:3" s="13" customFormat="1" ht="12" customHeight="1" x14ac:dyDescent="0.2">
      <c r="A51" s="17" t="s">
        <v>97</v>
      </c>
      <c r="B51" s="18" t="s">
        <v>98</v>
      </c>
      <c r="C51" s="27"/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/>
    </row>
    <row r="56" spans="1:3" s="13" customFormat="1" ht="12" customHeight="1" x14ac:dyDescent="0.2">
      <c r="A56" s="17" t="s">
        <v>107</v>
      </c>
      <c r="B56" s="18" t="s">
        <v>108</v>
      </c>
      <c r="C56" s="53"/>
    </row>
    <row r="57" spans="1:3" s="13" customFormat="1" ht="12" customHeight="1" x14ac:dyDescent="0.2">
      <c r="A57" s="17" t="s">
        <v>109</v>
      </c>
      <c r="B57" s="18" t="s">
        <v>110</v>
      </c>
      <c r="C57" s="53"/>
    </row>
    <row r="58" spans="1:3" s="13" customFormat="1" ht="12" customHeight="1" thickBot="1" x14ac:dyDescent="0.25">
      <c r="A58" s="20" t="s">
        <v>111</v>
      </c>
      <c r="B58" s="21" t="s">
        <v>112</v>
      </c>
      <c r="C58" s="57"/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0</v>
      </c>
    </row>
    <row r="60" spans="1:3" s="13" customFormat="1" ht="12" customHeight="1" x14ac:dyDescent="0.2">
      <c r="A60" s="14" t="s">
        <v>115</v>
      </c>
      <c r="B60" s="15" t="s">
        <v>116</v>
      </c>
      <c r="C60" s="27"/>
    </row>
    <row r="61" spans="1:3" s="13" customFormat="1" ht="12" customHeight="1" x14ac:dyDescent="0.2">
      <c r="A61" s="17" t="s">
        <v>117</v>
      </c>
      <c r="B61" s="18" t="s">
        <v>118</v>
      </c>
      <c r="C61" s="27"/>
    </row>
    <row r="62" spans="1:3" s="13" customFormat="1" ht="12" customHeight="1" x14ac:dyDescent="0.2">
      <c r="A62" s="17" t="s">
        <v>119</v>
      </c>
      <c r="B62" s="18" t="s">
        <v>120</v>
      </c>
      <c r="C62" s="27"/>
    </row>
    <row r="63" spans="1:3" s="13" customFormat="1" ht="12" customHeight="1" thickBot="1" x14ac:dyDescent="0.25">
      <c r="A63" s="20" t="s">
        <v>121</v>
      </c>
      <c r="B63" s="21" t="s">
        <v>122</v>
      </c>
      <c r="C63" s="27"/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40599528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/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986190</v>
      </c>
    </row>
    <row r="75" spans="1:3" s="13" customFormat="1" ht="12" customHeight="1" x14ac:dyDescent="0.2">
      <c r="A75" s="14" t="s">
        <v>145</v>
      </c>
      <c r="B75" s="15" t="s">
        <v>146</v>
      </c>
      <c r="C75" s="27"/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986190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986190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41585718</v>
      </c>
    </row>
    <row r="90" spans="1:3" s="13" customFormat="1" ht="18" customHeight="1" x14ac:dyDescent="0.2">
      <c r="A90" s="38"/>
      <c r="B90" s="39"/>
      <c r="C90" s="40"/>
    </row>
    <row r="91" spans="1:3" ht="16.5" customHeight="1" x14ac:dyDescent="0.25">
      <c r="A91" s="312" t="s">
        <v>175</v>
      </c>
      <c r="B91" s="312"/>
      <c r="C91" s="312"/>
    </row>
    <row r="92" spans="1:3" s="42" customFormat="1" ht="16.5" customHeight="1" thickBot="1" x14ac:dyDescent="0.3">
      <c r="A92" s="313" t="s">
        <v>176</v>
      </c>
      <c r="B92" s="313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407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41480819</v>
      </c>
    </row>
    <row r="96" spans="1:3" ht="12" customHeight="1" x14ac:dyDescent="0.25">
      <c r="A96" s="49" t="s">
        <v>9</v>
      </c>
      <c r="B96" s="50" t="s">
        <v>179</v>
      </c>
      <c r="C96" s="82">
        <v>13994300</v>
      </c>
    </row>
    <row r="97" spans="1:3" ht="12" customHeight="1" x14ac:dyDescent="0.25">
      <c r="A97" s="17" t="s">
        <v>11</v>
      </c>
      <c r="B97" s="52" t="s">
        <v>180</v>
      </c>
      <c r="C97" s="53">
        <v>2870129</v>
      </c>
    </row>
    <row r="98" spans="1:3" ht="12" customHeight="1" x14ac:dyDescent="0.25">
      <c r="A98" s="17" t="s">
        <v>13</v>
      </c>
      <c r="B98" s="52" t="s">
        <v>181</v>
      </c>
      <c r="C98" s="53">
        <v>24527633</v>
      </c>
    </row>
    <row r="99" spans="1:3" ht="12" customHeight="1" x14ac:dyDescent="0.25">
      <c r="A99" s="17" t="s">
        <v>15</v>
      </c>
      <c r="B99" s="55" t="s">
        <v>182</v>
      </c>
      <c r="C99" s="53">
        <v>0</v>
      </c>
    </row>
    <row r="100" spans="1:3" ht="12" customHeight="1" x14ac:dyDescent="0.25">
      <c r="A100" s="17" t="s">
        <v>183</v>
      </c>
      <c r="B100" s="56" t="s">
        <v>184</v>
      </c>
      <c r="C100" s="16">
        <v>88757</v>
      </c>
    </row>
    <row r="101" spans="1:3" ht="12" customHeight="1" x14ac:dyDescent="0.25">
      <c r="A101" s="17" t="s">
        <v>19</v>
      </c>
      <c r="B101" s="52" t="s">
        <v>185</v>
      </c>
      <c r="C101" s="57"/>
    </row>
    <row r="102" spans="1:3" ht="12" customHeight="1" x14ac:dyDescent="0.25">
      <c r="A102" s="17" t="s">
        <v>186</v>
      </c>
      <c r="B102" s="58" t="s">
        <v>187</v>
      </c>
      <c r="C102" s="57"/>
    </row>
    <row r="103" spans="1:3" ht="12" customHeight="1" x14ac:dyDescent="0.25">
      <c r="A103" s="17" t="s">
        <v>188</v>
      </c>
      <c r="B103" s="58" t="s">
        <v>189</v>
      </c>
      <c r="C103" s="57"/>
    </row>
    <row r="104" spans="1:3" ht="12" customHeight="1" x14ac:dyDescent="0.25">
      <c r="A104" s="17" t="s">
        <v>190</v>
      </c>
      <c r="B104" s="59" t="s">
        <v>191</v>
      </c>
      <c r="C104" s="57"/>
    </row>
    <row r="105" spans="1:3" ht="12" customHeight="1" x14ac:dyDescent="0.25">
      <c r="A105" s="17" t="s">
        <v>192</v>
      </c>
      <c r="B105" s="60" t="s">
        <v>193</v>
      </c>
      <c r="C105" s="57"/>
    </row>
    <row r="106" spans="1:3" ht="12" customHeight="1" x14ac:dyDescent="0.25">
      <c r="A106" s="17" t="s">
        <v>194</v>
      </c>
      <c r="B106" s="60" t="s">
        <v>195</v>
      </c>
      <c r="C106" s="57"/>
    </row>
    <row r="107" spans="1:3" ht="12" customHeight="1" x14ac:dyDescent="0.25">
      <c r="A107" s="17" t="s">
        <v>196</v>
      </c>
      <c r="B107" s="59" t="s">
        <v>197</v>
      </c>
      <c r="C107" s="57"/>
    </row>
    <row r="108" spans="1:3" ht="12" customHeight="1" x14ac:dyDescent="0.25">
      <c r="A108" s="17" t="s">
        <v>198</v>
      </c>
      <c r="B108" s="59" t="s">
        <v>199</v>
      </c>
      <c r="C108" s="57"/>
    </row>
    <row r="109" spans="1:3" ht="12" customHeight="1" x14ac:dyDescent="0.25">
      <c r="A109" s="17" t="s">
        <v>200</v>
      </c>
      <c r="B109" s="60" t="s">
        <v>201</v>
      </c>
      <c r="C109" s="57"/>
    </row>
    <row r="110" spans="1:3" ht="12" customHeight="1" x14ac:dyDescent="0.25">
      <c r="A110" s="61" t="s">
        <v>202</v>
      </c>
      <c r="B110" s="58" t="s">
        <v>203</v>
      </c>
      <c r="C110" s="57"/>
    </row>
    <row r="111" spans="1:3" ht="12" customHeight="1" x14ac:dyDescent="0.25">
      <c r="A111" s="17" t="s">
        <v>204</v>
      </c>
      <c r="B111" s="58" t="s">
        <v>205</v>
      </c>
      <c r="C111" s="57"/>
    </row>
    <row r="112" spans="1:3" ht="12" customHeight="1" x14ac:dyDescent="0.25">
      <c r="A112" s="20" t="s">
        <v>206</v>
      </c>
      <c r="B112" s="58" t="s">
        <v>207</v>
      </c>
      <c r="C112" s="57">
        <v>0</v>
      </c>
    </row>
    <row r="113" spans="1:3" ht="12" customHeight="1" x14ac:dyDescent="0.25">
      <c r="A113" s="17" t="s">
        <v>208</v>
      </c>
      <c r="B113" s="55" t="s">
        <v>209</v>
      </c>
      <c r="C113" s="53"/>
    </row>
    <row r="114" spans="1:3" ht="12" customHeight="1" x14ac:dyDescent="0.25">
      <c r="A114" s="17" t="s">
        <v>210</v>
      </c>
      <c r="B114" s="52" t="s">
        <v>211</v>
      </c>
      <c r="C114" s="53"/>
    </row>
    <row r="115" spans="1:3" ht="12" customHeight="1" thickBot="1" x14ac:dyDescent="0.3">
      <c r="A115" s="279" t="s">
        <v>212</v>
      </c>
      <c r="B115" s="280" t="s">
        <v>213</v>
      </c>
      <c r="C115" s="224"/>
    </row>
    <row r="116" spans="1:3" ht="12" customHeight="1" thickBot="1" x14ac:dyDescent="0.3">
      <c r="A116" s="281" t="s">
        <v>21</v>
      </c>
      <c r="B116" s="282" t="s">
        <v>214</v>
      </c>
      <c r="C116" s="283">
        <v>104899</v>
      </c>
    </row>
    <row r="117" spans="1:3" ht="12" customHeight="1" x14ac:dyDescent="0.25">
      <c r="A117" s="14" t="s">
        <v>23</v>
      </c>
      <c r="B117" s="52" t="s">
        <v>215</v>
      </c>
      <c r="C117" s="16">
        <v>104899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/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/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41585718</v>
      </c>
    </row>
    <row r="131" spans="1:3" ht="12" customHeight="1" thickBot="1" x14ac:dyDescent="0.3">
      <c r="A131" s="10" t="s">
        <v>234</v>
      </c>
      <c r="B131" s="68" t="s">
        <v>235</v>
      </c>
      <c r="C131" s="12">
        <v>0</v>
      </c>
    </row>
    <row r="132" spans="1:3" ht="12" customHeight="1" x14ac:dyDescent="0.25">
      <c r="A132" s="14" t="s">
        <v>51</v>
      </c>
      <c r="B132" s="64" t="s">
        <v>236</v>
      </c>
      <c r="C132" s="65"/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/>
    </row>
    <row r="145" spans="1:9" ht="12" customHeight="1" x14ac:dyDescent="0.25">
      <c r="A145" s="14" t="s">
        <v>97</v>
      </c>
      <c r="B145" s="69" t="s">
        <v>249</v>
      </c>
      <c r="C145" s="65"/>
    </row>
    <row r="146" spans="1:9" ht="12" customHeight="1" thickBot="1" x14ac:dyDescent="0.3">
      <c r="A146" s="61" t="s">
        <v>99</v>
      </c>
      <c r="B146" s="70" t="s">
        <v>250</v>
      </c>
      <c r="C146" s="65"/>
    </row>
    <row r="147" spans="1:9" ht="12" customHeight="1" thickBot="1" x14ac:dyDescent="0.3">
      <c r="A147" s="10" t="s">
        <v>251</v>
      </c>
      <c r="B147" s="68" t="s">
        <v>252</v>
      </c>
      <c r="C147" s="276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277"/>
    </row>
    <row r="154" spans="1:9" ht="12" customHeight="1" thickBot="1" x14ac:dyDescent="0.3">
      <c r="A154" s="10" t="s">
        <v>260</v>
      </c>
      <c r="B154" s="68" t="s">
        <v>261</v>
      </c>
      <c r="C154" s="277"/>
    </row>
    <row r="155" spans="1:9" ht="15" customHeight="1" thickBot="1" x14ac:dyDescent="0.3">
      <c r="A155" s="10" t="s">
        <v>262</v>
      </c>
      <c r="B155" s="68" t="s">
        <v>263</v>
      </c>
      <c r="C155" s="278">
        <v>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278">
        <v>41585718</v>
      </c>
    </row>
    <row r="157" spans="1:9" ht="7.5" customHeight="1" x14ac:dyDescent="0.25"/>
    <row r="158" spans="1:9" x14ac:dyDescent="0.25">
      <c r="A158" s="309" t="s">
        <v>266</v>
      </c>
      <c r="B158" s="309"/>
      <c r="C158" s="309"/>
    </row>
    <row r="159" spans="1:9" ht="15" customHeight="1" thickBot="1" x14ac:dyDescent="0.3">
      <c r="A159" s="310" t="s">
        <v>267</v>
      </c>
      <c r="B159" s="310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-1098128</v>
      </c>
      <c r="D160" s="80"/>
    </row>
    <row r="161" spans="1:3" ht="27.75" customHeight="1" thickBot="1" x14ac:dyDescent="0.3">
      <c r="A161" s="10" t="s">
        <v>21</v>
      </c>
      <c r="B161" s="63" t="s">
        <v>488</v>
      </c>
      <c r="C161" s="12">
        <v>986190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ÖNKÉNT VÁLLALT FELADATAINAK MÉRLEGE
&amp;R&amp;"Times New Roman CE,Félkövér dőlt" 3. melléklet</oddHeader>
  </headerFooter>
  <rowBreaks count="1" manualBreakCount="1">
    <brk id="89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zoomScaleNormal="115" zoomScaleSheetLayoutView="100" workbookViewId="0">
      <selection activeCell="C7" sqref="C7:E33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319" t="s">
        <v>471</v>
      </c>
      <c r="B1" s="319"/>
      <c r="C1" s="319"/>
      <c r="D1" s="319"/>
      <c r="E1" s="319"/>
    </row>
    <row r="2" spans="1:8" ht="39.75" customHeight="1" x14ac:dyDescent="0.25">
      <c r="B2" s="84" t="s">
        <v>272</v>
      </c>
      <c r="C2" s="85"/>
      <c r="D2" s="85"/>
      <c r="E2" s="85"/>
      <c r="F2" s="315"/>
    </row>
    <row r="3" spans="1:8" ht="14.25" thickBot="1" x14ac:dyDescent="0.3">
      <c r="B3" s="86" t="s">
        <v>481</v>
      </c>
      <c r="E3" s="87" t="s">
        <v>273</v>
      </c>
      <c r="F3" s="315"/>
    </row>
    <row r="4" spans="1:8" ht="18" customHeight="1" thickBot="1" x14ac:dyDescent="0.3">
      <c r="A4" s="316" t="s">
        <v>3</v>
      </c>
      <c r="B4" s="88" t="s">
        <v>274</v>
      </c>
      <c r="C4" s="89"/>
      <c r="D4" s="88" t="s">
        <v>275</v>
      </c>
      <c r="E4" s="90"/>
      <c r="F4" s="315"/>
    </row>
    <row r="5" spans="1:8" s="93" customFormat="1" ht="35.25" customHeight="1" thickBot="1" x14ac:dyDescent="0.3">
      <c r="A5" s="317"/>
      <c r="B5" s="91" t="s">
        <v>276</v>
      </c>
      <c r="C5" s="92" t="s">
        <v>407</v>
      </c>
      <c r="D5" s="91" t="s">
        <v>276</v>
      </c>
      <c r="E5" s="92" t="s">
        <v>407</v>
      </c>
      <c r="F5" s="315"/>
    </row>
    <row r="6" spans="1:8" s="98" customFormat="1" ht="12" customHeight="1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15"/>
    </row>
    <row r="7" spans="1:8" ht="12.95" customHeight="1" x14ac:dyDescent="0.25">
      <c r="A7" s="99" t="s">
        <v>7</v>
      </c>
      <c r="B7" s="100" t="s">
        <v>279</v>
      </c>
      <c r="C7" s="101">
        <v>535412448</v>
      </c>
      <c r="D7" s="100" t="s">
        <v>280</v>
      </c>
      <c r="E7" s="102">
        <v>550669329</v>
      </c>
      <c r="F7" s="315"/>
    </row>
    <row r="8" spans="1:8" ht="12.95" customHeight="1" x14ac:dyDescent="0.25">
      <c r="A8" s="103" t="s">
        <v>21</v>
      </c>
      <c r="B8" s="104" t="s">
        <v>281</v>
      </c>
      <c r="C8" s="101">
        <v>284815973</v>
      </c>
      <c r="D8" s="104" t="s">
        <v>180</v>
      </c>
      <c r="E8" s="102">
        <v>93355135</v>
      </c>
      <c r="F8" s="315"/>
    </row>
    <row r="9" spans="1:8" ht="12.95" customHeight="1" x14ac:dyDescent="0.25">
      <c r="A9" s="103" t="s">
        <v>35</v>
      </c>
      <c r="B9" s="104" t="s">
        <v>282</v>
      </c>
      <c r="C9" s="105"/>
      <c r="D9" s="104" t="s">
        <v>283</v>
      </c>
      <c r="E9" s="102">
        <v>464530850</v>
      </c>
      <c r="F9" s="315"/>
      <c r="H9" s="83">
        <v>67800000</v>
      </c>
    </row>
    <row r="10" spans="1:8" ht="12.95" customHeight="1" x14ac:dyDescent="0.25">
      <c r="A10" s="103" t="s">
        <v>234</v>
      </c>
      <c r="B10" s="104" t="s">
        <v>284</v>
      </c>
      <c r="C10" s="105">
        <v>108465000</v>
      </c>
      <c r="D10" s="104" t="s">
        <v>182</v>
      </c>
      <c r="E10" s="102">
        <v>21950000</v>
      </c>
      <c r="F10" s="315"/>
      <c r="H10" s="83">
        <v>40000</v>
      </c>
    </row>
    <row r="11" spans="1:8" ht="12.95" customHeight="1" x14ac:dyDescent="0.25">
      <c r="A11" s="103" t="s">
        <v>67</v>
      </c>
      <c r="B11" s="106" t="s">
        <v>285</v>
      </c>
      <c r="C11" s="105">
        <v>85634421</v>
      </c>
      <c r="D11" s="104" t="s">
        <v>184</v>
      </c>
      <c r="E11" s="102">
        <v>27048314</v>
      </c>
      <c r="F11" s="315"/>
      <c r="H11" s="83">
        <v>13500000</v>
      </c>
    </row>
    <row r="12" spans="1:8" ht="12.95" customHeight="1" x14ac:dyDescent="0.25">
      <c r="A12" s="103" t="s">
        <v>91</v>
      </c>
      <c r="B12" s="104" t="s">
        <v>286</v>
      </c>
      <c r="C12" s="107">
        <v>0</v>
      </c>
      <c r="D12" s="104" t="s">
        <v>209</v>
      </c>
      <c r="E12" s="102">
        <v>100054326</v>
      </c>
      <c r="F12" s="315"/>
      <c r="H12" s="83">
        <v>15200000</v>
      </c>
    </row>
    <row r="13" spans="1:8" ht="12.95" customHeight="1" x14ac:dyDescent="0.25">
      <c r="A13" s="103" t="s">
        <v>251</v>
      </c>
      <c r="B13" s="104" t="s">
        <v>287</v>
      </c>
      <c r="C13" s="105"/>
      <c r="D13" s="108"/>
      <c r="E13" s="109"/>
      <c r="F13" s="315"/>
      <c r="H13" s="83">
        <f>SUM(H9:H12)</f>
        <v>96540000</v>
      </c>
    </row>
    <row r="14" spans="1:8" ht="12.95" customHeight="1" x14ac:dyDescent="0.25">
      <c r="A14" s="103" t="s">
        <v>113</v>
      </c>
      <c r="B14" s="108"/>
      <c r="C14" s="105"/>
      <c r="D14" s="108"/>
      <c r="E14" s="109"/>
      <c r="F14" s="315"/>
    </row>
    <row r="15" spans="1:8" ht="12.95" customHeight="1" x14ac:dyDescent="0.25">
      <c r="A15" s="103" t="s">
        <v>260</v>
      </c>
      <c r="B15" s="110"/>
      <c r="C15" s="107"/>
      <c r="D15" s="108"/>
      <c r="E15" s="109"/>
      <c r="F15" s="315"/>
    </row>
    <row r="16" spans="1:8" ht="12.95" customHeight="1" x14ac:dyDescent="0.25">
      <c r="A16" s="103" t="s">
        <v>262</v>
      </c>
      <c r="B16" s="108"/>
      <c r="C16" s="105"/>
      <c r="D16" s="108"/>
      <c r="E16" s="109"/>
      <c r="F16" s="315"/>
    </row>
    <row r="17" spans="1:6" ht="12.95" customHeight="1" x14ac:dyDescent="0.25">
      <c r="A17" s="103" t="s">
        <v>264</v>
      </c>
      <c r="B17" s="108"/>
      <c r="C17" s="105"/>
      <c r="D17" s="108"/>
      <c r="E17" s="109"/>
      <c r="F17" s="315"/>
    </row>
    <row r="18" spans="1:6" ht="12.95" customHeight="1" thickBot="1" x14ac:dyDescent="0.3">
      <c r="A18" s="103" t="s">
        <v>288</v>
      </c>
      <c r="B18" s="111"/>
      <c r="C18" s="112"/>
      <c r="D18" s="108"/>
      <c r="E18" s="113"/>
      <c r="F18" s="315"/>
    </row>
    <row r="19" spans="1:6" ht="15.95" customHeight="1" thickBot="1" x14ac:dyDescent="0.3">
      <c r="A19" s="114" t="s">
        <v>289</v>
      </c>
      <c r="B19" s="115" t="s">
        <v>290</v>
      </c>
      <c r="C19" s="116">
        <v>1014327842</v>
      </c>
      <c r="D19" s="115" t="s">
        <v>291</v>
      </c>
      <c r="E19" s="117">
        <v>1257607954</v>
      </c>
      <c r="F19" s="315"/>
    </row>
    <row r="20" spans="1:6" ht="12.95" customHeight="1" x14ac:dyDescent="0.25">
      <c r="A20" s="118" t="s">
        <v>292</v>
      </c>
      <c r="B20" s="119" t="s">
        <v>293</v>
      </c>
      <c r="C20" s="120">
        <v>261887421</v>
      </c>
      <c r="D20" s="121" t="s">
        <v>294</v>
      </c>
      <c r="E20" s="122"/>
      <c r="F20" s="315"/>
    </row>
    <row r="21" spans="1:6" ht="12.95" customHeight="1" x14ac:dyDescent="0.25">
      <c r="A21" s="123" t="s">
        <v>295</v>
      </c>
      <c r="B21" s="121" t="s">
        <v>296</v>
      </c>
      <c r="C21" s="124">
        <v>260901231</v>
      </c>
      <c r="D21" s="121" t="s">
        <v>297</v>
      </c>
      <c r="E21" s="125"/>
      <c r="F21" s="315"/>
    </row>
    <row r="22" spans="1:6" ht="12.95" customHeight="1" x14ac:dyDescent="0.25">
      <c r="A22" s="123" t="s">
        <v>298</v>
      </c>
      <c r="B22" s="121" t="s">
        <v>299</v>
      </c>
      <c r="C22" s="124">
        <v>986190</v>
      </c>
      <c r="D22" s="121" t="s">
        <v>300</v>
      </c>
      <c r="E22" s="125"/>
      <c r="F22" s="315"/>
    </row>
    <row r="23" spans="1:6" ht="12.95" customHeight="1" x14ac:dyDescent="0.25">
      <c r="A23" s="123" t="s">
        <v>301</v>
      </c>
      <c r="B23" s="121" t="s">
        <v>302</v>
      </c>
      <c r="C23" s="124"/>
      <c r="D23" s="121" t="s">
        <v>303</v>
      </c>
      <c r="E23" s="125"/>
      <c r="F23" s="315"/>
    </row>
    <row r="24" spans="1:6" ht="12.95" customHeight="1" x14ac:dyDescent="0.25">
      <c r="A24" s="123" t="s">
        <v>304</v>
      </c>
      <c r="B24" s="121" t="s">
        <v>305</v>
      </c>
      <c r="C24" s="124"/>
      <c r="D24" s="119" t="s">
        <v>306</v>
      </c>
      <c r="E24" s="125"/>
      <c r="F24" s="315"/>
    </row>
    <row r="25" spans="1:6" ht="12.95" customHeight="1" x14ac:dyDescent="0.25">
      <c r="A25" s="123" t="s">
        <v>307</v>
      </c>
      <c r="B25" s="121" t="s">
        <v>308</v>
      </c>
      <c r="C25" s="126">
        <v>0</v>
      </c>
      <c r="D25" s="121" t="s">
        <v>309</v>
      </c>
      <c r="E25" s="125"/>
      <c r="F25" s="315"/>
    </row>
    <row r="26" spans="1:6" ht="12.95" customHeight="1" x14ac:dyDescent="0.25">
      <c r="A26" s="118" t="s">
        <v>310</v>
      </c>
      <c r="B26" s="119" t="s">
        <v>311</v>
      </c>
      <c r="C26" s="127"/>
      <c r="D26" s="100" t="s">
        <v>249</v>
      </c>
      <c r="E26" s="122"/>
      <c r="F26" s="315"/>
    </row>
    <row r="27" spans="1:6" ht="12.95" customHeight="1" x14ac:dyDescent="0.25">
      <c r="A27" s="123" t="s">
        <v>312</v>
      </c>
      <c r="B27" s="121" t="s">
        <v>313</v>
      </c>
      <c r="C27" s="124"/>
      <c r="D27" s="104" t="s">
        <v>259</v>
      </c>
      <c r="E27" s="125"/>
      <c r="F27" s="315"/>
    </row>
    <row r="28" spans="1:6" ht="12.95" customHeight="1" x14ac:dyDescent="0.25">
      <c r="A28" s="103" t="s">
        <v>314</v>
      </c>
      <c r="B28" s="121" t="s">
        <v>168</v>
      </c>
      <c r="C28" s="124"/>
      <c r="D28" s="104" t="s">
        <v>261</v>
      </c>
      <c r="E28" s="125"/>
      <c r="F28" s="315"/>
    </row>
    <row r="29" spans="1:6" ht="12.95" customHeight="1" thickBot="1" x14ac:dyDescent="0.3">
      <c r="A29" s="128" t="s">
        <v>315</v>
      </c>
      <c r="B29" s="119" t="s">
        <v>170</v>
      </c>
      <c r="C29" s="127"/>
      <c r="D29" s="129" t="s">
        <v>248</v>
      </c>
      <c r="E29" s="122">
        <v>18607309</v>
      </c>
      <c r="F29" s="315"/>
    </row>
    <row r="30" spans="1:6" ht="15.95" customHeight="1" thickBot="1" x14ac:dyDescent="0.3">
      <c r="A30" s="114" t="s">
        <v>316</v>
      </c>
      <c r="B30" s="115" t="s">
        <v>317</v>
      </c>
      <c r="C30" s="116">
        <v>261887421</v>
      </c>
      <c r="D30" s="115" t="s">
        <v>318</v>
      </c>
      <c r="E30" s="117">
        <v>18607309</v>
      </c>
      <c r="F30" s="315"/>
    </row>
    <row r="31" spans="1:6" ht="13.5" thickBot="1" x14ac:dyDescent="0.3">
      <c r="A31" s="114" t="s">
        <v>319</v>
      </c>
      <c r="B31" s="130" t="s">
        <v>320</v>
      </c>
      <c r="C31" s="131">
        <v>1276215263</v>
      </c>
      <c r="D31" s="130" t="s">
        <v>321</v>
      </c>
      <c r="E31" s="131">
        <v>1276215263</v>
      </c>
      <c r="F31" s="315"/>
    </row>
    <row r="32" spans="1:6" ht="13.5" thickBot="1" x14ac:dyDescent="0.3">
      <c r="A32" s="114" t="s">
        <v>322</v>
      </c>
      <c r="B32" s="130" t="s">
        <v>323</v>
      </c>
      <c r="C32" s="131">
        <v>243280112</v>
      </c>
      <c r="D32" s="130" t="s">
        <v>324</v>
      </c>
      <c r="E32" s="131" t="s">
        <v>469</v>
      </c>
      <c r="F32" s="315"/>
    </row>
    <row r="33" spans="1:6" ht="13.5" thickBot="1" x14ac:dyDescent="0.3">
      <c r="A33" s="114" t="s">
        <v>325</v>
      </c>
      <c r="B33" s="130" t="s">
        <v>326</v>
      </c>
      <c r="C33" s="131" t="s">
        <v>469</v>
      </c>
      <c r="D33" s="130" t="s">
        <v>327</v>
      </c>
      <c r="E33" s="131" t="s">
        <v>469</v>
      </c>
      <c r="F33" s="315"/>
    </row>
    <row r="34" spans="1:6" ht="18.75" x14ac:dyDescent="0.25">
      <c r="B34" s="318"/>
      <c r="C34" s="318"/>
      <c r="D34" s="318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zoomScale="115" zoomScaleNormal="100" zoomScaleSheetLayoutView="115" workbookViewId="0">
      <selection activeCell="C7" sqref="C7:E3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319" t="s">
        <v>472</v>
      </c>
      <c r="B1" s="319"/>
      <c r="C1" s="319"/>
      <c r="D1" s="319"/>
      <c r="E1" s="319"/>
    </row>
    <row r="2" spans="1:6" ht="31.5" x14ac:dyDescent="0.25">
      <c r="B2" s="84" t="s">
        <v>328</v>
      </c>
      <c r="C2" s="85"/>
      <c r="D2" s="85"/>
      <c r="E2" s="85"/>
      <c r="F2" s="315"/>
    </row>
    <row r="3" spans="1:6" ht="14.25" thickBot="1" x14ac:dyDescent="0.3">
      <c r="B3" s="86" t="s">
        <v>504</v>
      </c>
      <c r="E3" s="87" t="s">
        <v>329</v>
      </c>
      <c r="F3" s="315"/>
    </row>
    <row r="4" spans="1:6" ht="13.5" thickBot="1" x14ac:dyDescent="0.3">
      <c r="A4" s="320" t="s">
        <v>3</v>
      </c>
      <c r="B4" s="88" t="s">
        <v>274</v>
      </c>
      <c r="C4" s="89"/>
      <c r="D4" s="88" t="s">
        <v>275</v>
      </c>
      <c r="E4" s="90"/>
      <c r="F4" s="315"/>
    </row>
    <row r="5" spans="1:6" s="93" customFormat="1" ht="24.75" thickBot="1" x14ac:dyDescent="0.3">
      <c r="A5" s="321"/>
      <c r="B5" s="91" t="s">
        <v>276</v>
      </c>
      <c r="C5" s="92" t="s">
        <v>407</v>
      </c>
      <c r="D5" s="91" t="s">
        <v>276</v>
      </c>
      <c r="E5" s="92" t="s">
        <v>407</v>
      </c>
      <c r="F5" s="315"/>
    </row>
    <row r="6" spans="1:6" s="93" customFormat="1" ht="13.5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15"/>
    </row>
    <row r="7" spans="1:6" ht="12.95" customHeight="1" x14ac:dyDescent="0.25">
      <c r="A7" s="99" t="s">
        <v>7</v>
      </c>
      <c r="B7" s="100" t="s">
        <v>330</v>
      </c>
      <c r="C7" s="101">
        <v>240461060</v>
      </c>
      <c r="D7" s="100" t="s">
        <v>215</v>
      </c>
      <c r="E7" s="102">
        <v>796510479</v>
      </c>
      <c r="F7" s="315"/>
    </row>
    <row r="8" spans="1:6" x14ac:dyDescent="0.25">
      <c r="A8" s="103" t="s">
        <v>21</v>
      </c>
      <c r="B8" s="104" t="s">
        <v>331</v>
      </c>
      <c r="C8" s="105"/>
      <c r="D8" s="104" t="s">
        <v>332</v>
      </c>
      <c r="E8" s="109"/>
      <c r="F8" s="315"/>
    </row>
    <row r="9" spans="1:6" ht="12.95" customHeight="1" x14ac:dyDescent="0.25">
      <c r="A9" s="103" t="s">
        <v>35</v>
      </c>
      <c r="B9" s="104" t="s">
        <v>333</v>
      </c>
      <c r="C9" s="105">
        <v>68302000</v>
      </c>
      <c r="D9" s="104" t="s">
        <v>217</v>
      </c>
      <c r="E9" s="109">
        <v>12153450</v>
      </c>
      <c r="F9" s="315"/>
    </row>
    <row r="10" spans="1:6" ht="12.95" customHeight="1" x14ac:dyDescent="0.25">
      <c r="A10" s="103" t="s">
        <v>234</v>
      </c>
      <c r="B10" s="104" t="s">
        <v>334</v>
      </c>
      <c r="C10" s="105">
        <v>1810000</v>
      </c>
      <c r="D10" s="104" t="s">
        <v>335</v>
      </c>
      <c r="E10" s="109"/>
      <c r="F10" s="315"/>
    </row>
    <row r="11" spans="1:6" ht="12.75" customHeight="1" x14ac:dyDescent="0.25">
      <c r="A11" s="103" t="s">
        <v>67</v>
      </c>
      <c r="B11" s="104" t="s">
        <v>336</v>
      </c>
      <c r="C11" s="105"/>
      <c r="D11" s="104" t="s">
        <v>219</v>
      </c>
      <c r="E11" s="109">
        <v>4069049</v>
      </c>
      <c r="F11" s="315"/>
    </row>
    <row r="12" spans="1:6" ht="12.95" customHeight="1" x14ac:dyDescent="0.25">
      <c r="A12" s="103" t="s">
        <v>91</v>
      </c>
      <c r="B12" s="104" t="s">
        <v>337</v>
      </c>
      <c r="C12" s="107"/>
      <c r="D12" s="132"/>
      <c r="E12" s="109"/>
      <c r="F12" s="315"/>
    </row>
    <row r="13" spans="1:6" ht="12.95" customHeight="1" x14ac:dyDescent="0.25">
      <c r="A13" s="103" t="s">
        <v>251</v>
      </c>
      <c r="B13" s="108"/>
      <c r="C13" s="105"/>
      <c r="D13" s="132"/>
      <c r="E13" s="109"/>
      <c r="F13" s="315"/>
    </row>
    <row r="14" spans="1:6" ht="12.95" customHeight="1" x14ac:dyDescent="0.25">
      <c r="A14" s="103" t="s">
        <v>113</v>
      </c>
      <c r="B14" s="108"/>
      <c r="C14" s="105"/>
      <c r="D14" s="133"/>
      <c r="E14" s="109"/>
      <c r="F14" s="315"/>
    </row>
    <row r="15" spans="1:6" ht="12.95" customHeight="1" x14ac:dyDescent="0.25">
      <c r="A15" s="103" t="s">
        <v>260</v>
      </c>
      <c r="B15" s="134"/>
      <c r="C15" s="107"/>
      <c r="D15" s="132"/>
      <c r="E15" s="109"/>
      <c r="F15" s="315"/>
    </row>
    <row r="16" spans="1:6" x14ac:dyDescent="0.25">
      <c r="A16" s="103" t="s">
        <v>262</v>
      </c>
      <c r="B16" s="108"/>
      <c r="C16" s="107"/>
      <c r="D16" s="132"/>
      <c r="E16" s="109"/>
      <c r="F16" s="315"/>
    </row>
    <row r="17" spans="1:6" ht="12.95" customHeight="1" thickBot="1" x14ac:dyDescent="0.3">
      <c r="A17" s="128" t="s">
        <v>264</v>
      </c>
      <c r="B17" s="129"/>
      <c r="C17" s="135"/>
      <c r="D17" s="136" t="s">
        <v>209</v>
      </c>
      <c r="E17" s="137"/>
      <c r="F17" s="315"/>
    </row>
    <row r="18" spans="1:6" ht="15.95" customHeight="1" thickBot="1" x14ac:dyDescent="0.3">
      <c r="A18" s="114" t="s">
        <v>288</v>
      </c>
      <c r="B18" s="115" t="s">
        <v>338</v>
      </c>
      <c r="C18" s="116">
        <v>310573060</v>
      </c>
      <c r="D18" s="115" t="s">
        <v>339</v>
      </c>
      <c r="E18" s="117">
        <v>812732978</v>
      </c>
      <c r="F18" s="315"/>
    </row>
    <row r="19" spans="1:6" ht="12.95" customHeight="1" x14ac:dyDescent="0.25">
      <c r="A19" s="99" t="s">
        <v>289</v>
      </c>
      <c r="B19" s="138" t="s">
        <v>340</v>
      </c>
      <c r="C19" s="139">
        <v>491064749</v>
      </c>
      <c r="D19" s="121" t="s">
        <v>294</v>
      </c>
      <c r="E19" s="140"/>
      <c r="F19" s="315"/>
    </row>
    <row r="20" spans="1:6" ht="12.95" customHeight="1" x14ac:dyDescent="0.25">
      <c r="A20" s="103" t="s">
        <v>292</v>
      </c>
      <c r="B20" s="141" t="s">
        <v>341</v>
      </c>
      <c r="C20" s="124">
        <v>491064749</v>
      </c>
      <c r="D20" s="121" t="s">
        <v>342</v>
      </c>
      <c r="E20" s="125"/>
      <c r="F20" s="315"/>
    </row>
    <row r="21" spans="1:6" ht="12.95" customHeight="1" x14ac:dyDescent="0.25">
      <c r="A21" s="99" t="s">
        <v>295</v>
      </c>
      <c r="B21" s="141" t="s">
        <v>343</v>
      </c>
      <c r="C21" s="124"/>
      <c r="D21" s="121" t="s">
        <v>300</v>
      </c>
      <c r="E21" s="125"/>
      <c r="F21" s="315"/>
    </row>
    <row r="22" spans="1:6" ht="12.95" customHeight="1" x14ac:dyDescent="0.25">
      <c r="A22" s="103" t="s">
        <v>298</v>
      </c>
      <c r="B22" s="141" t="s">
        <v>344</v>
      </c>
      <c r="C22" s="124"/>
      <c r="D22" s="121" t="s">
        <v>303</v>
      </c>
      <c r="E22" s="125">
        <v>4272000</v>
      </c>
      <c r="F22" s="315"/>
    </row>
    <row r="23" spans="1:6" ht="12.95" customHeight="1" x14ac:dyDescent="0.25">
      <c r="A23" s="99" t="s">
        <v>301</v>
      </c>
      <c r="B23" s="141" t="s">
        <v>345</v>
      </c>
      <c r="C23" s="124"/>
      <c r="D23" s="119" t="s">
        <v>306</v>
      </c>
      <c r="E23" s="125"/>
      <c r="F23" s="315"/>
    </row>
    <row r="24" spans="1:6" ht="12.95" customHeight="1" x14ac:dyDescent="0.25">
      <c r="A24" s="103" t="s">
        <v>304</v>
      </c>
      <c r="B24" s="142" t="s">
        <v>346</v>
      </c>
      <c r="C24" s="124"/>
      <c r="D24" s="121" t="s">
        <v>347</v>
      </c>
      <c r="E24" s="125"/>
      <c r="F24" s="315"/>
    </row>
    <row r="25" spans="1:6" ht="12.95" customHeight="1" x14ac:dyDescent="0.25">
      <c r="A25" s="99" t="s">
        <v>307</v>
      </c>
      <c r="B25" s="143" t="s">
        <v>348</v>
      </c>
      <c r="C25" s="126">
        <v>16400000</v>
      </c>
      <c r="D25" s="144" t="s">
        <v>349</v>
      </c>
      <c r="E25" s="125"/>
      <c r="F25" s="315"/>
    </row>
    <row r="26" spans="1:6" ht="12.95" customHeight="1" x14ac:dyDescent="0.25">
      <c r="A26" s="103" t="s">
        <v>310</v>
      </c>
      <c r="B26" s="142" t="s">
        <v>350</v>
      </c>
      <c r="C26" s="124">
        <v>16400000</v>
      </c>
      <c r="D26" s="144" t="s">
        <v>250</v>
      </c>
      <c r="E26" s="125">
        <v>1032831</v>
      </c>
      <c r="F26" s="315"/>
    </row>
    <row r="27" spans="1:6" ht="12.95" customHeight="1" x14ac:dyDescent="0.25">
      <c r="A27" s="99" t="s">
        <v>312</v>
      </c>
      <c r="B27" s="142" t="s">
        <v>351</v>
      </c>
      <c r="C27" s="124"/>
      <c r="D27" s="145"/>
      <c r="E27" s="125"/>
      <c r="F27" s="315"/>
    </row>
    <row r="28" spans="1:6" ht="12.95" customHeight="1" x14ac:dyDescent="0.25">
      <c r="A28" s="103" t="s">
        <v>314</v>
      </c>
      <c r="B28" s="141" t="s">
        <v>352</v>
      </c>
      <c r="C28" s="124"/>
      <c r="D28" s="146"/>
      <c r="E28" s="125"/>
      <c r="F28" s="315"/>
    </row>
    <row r="29" spans="1:6" ht="12.95" customHeight="1" x14ac:dyDescent="0.25">
      <c r="A29" s="99" t="s">
        <v>315</v>
      </c>
      <c r="B29" s="147" t="s">
        <v>353</v>
      </c>
      <c r="C29" s="124"/>
      <c r="D29" s="108"/>
      <c r="E29" s="125"/>
      <c r="F29" s="315"/>
    </row>
    <row r="30" spans="1:6" ht="12.95" customHeight="1" thickBot="1" x14ac:dyDescent="0.3">
      <c r="A30" s="103" t="s">
        <v>316</v>
      </c>
      <c r="B30" s="148" t="s">
        <v>354</v>
      </c>
      <c r="C30" s="124"/>
      <c r="D30" s="146"/>
      <c r="E30" s="125"/>
      <c r="F30" s="315"/>
    </row>
    <row r="31" spans="1:6" ht="21.75" customHeight="1" thickBot="1" x14ac:dyDescent="0.3">
      <c r="A31" s="114" t="s">
        <v>319</v>
      </c>
      <c r="B31" s="115" t="s">
        <v>355</v>
      </c>
      <c r="C31" s="116">
        <v>507464749</v>
      </c>
      <c r="D31" s="115" t="s">
        <v>356</v>
      </c>
      <c r="E31" s="117">
        <v>5304831</v>
      </c>
      <c r="F31" s="315"/>
    </row>
    <row r="32" spans="1:6" ht="13.5" thickBot="1" x14ac:dyDescent="0.3">
      <c r="A32" s="114" t="s">
        <v>322</v>
      </c>
      <c r="B32" s="130" t="s">
        <v>357</v>
      </c>
      <c r="C32" s="131">
        <v>818037809</v>
      </c>
      <c r="D32" s="130" t="s">
        <v>358</v>
      </c>
      <c r="E32" s="131">
        <v>818037809</v>
      </c>
      <c r="F32" s="315"/>
    </row>
    <row r="33" spans="1:6" ht="13.5" thickBot="1" x14ac:dyDescent="0.3">
      <c r="A33" s="114" t="s">
        <v>325</v>
      </c>
      <c r="B33" s="130" t="s">
        <v>323</v>
      </c>
      <c r="C33" s="131">
        <v>502159918</v>
      </c>
      <c r="D33" s="130" t="s">
        <v>324</v>
      </c>
      <c r="E33" s="131" t="s">
        <v>469</v>
      </c>
      <c r="F33" s="315"/>
    </row>
    <row r="34" spans="1:6" ht="13.5" thickBot="1" x14ac:dyDescent="0.3">
      <c r="A34" s="114" t="s">
        <v>359</v>
      </c>
      <c r="B34" s="130" t="s">
        <v>326</v>
      </c>
      <c r="C34" s="131" t="s">
        <v>469</v>
      </c>
      <c r="D34" s="130" t="s">
        <v>327</v>
      </c>
      <c r="E34" s="131">
        <v>818037809</v>
      </c>
      <c r="F34" s="315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0"/>
  <sheetViews>
    <sheetView zoomScaleNormal="100" workbookViewId="0">
      <selection activeCell="D54" sqref="D54"/>
    </sheetView>
  </sheetViews>
  <sheetFormatPr defaultRowHeight="12.75" x14ac:dyDescent="0.25"/>
  <cols>
    <col min="1" max="1" width="34.5703125" style="153" customWidth="1"/>
    <col min="2" max="2" width="11" style="149" customWidth="1"/>
    <col min="3" max="3" width="12.140625" style="149" customWidth="1"/>
    <col min="4" max="4" width="12.7109375" style="149" customWidth="1"/>
    <col min="5" max="5" width="10.85546875" style="149" customWidth="1"/>
    <col min="6" max="6" width="12.85546875" style="83" customWidth="1"/>
    <col min="7" max="8" width="11" style="149" customWidth="1"/>
    <col min="9" max="9" width="11.85546875" style="149" customWidth="1"/>
    <col min="10" max="16384" width="9.140625" style="149"/>
  </cols>
  <sheetData>
    <row r="1" spans="1:6" ht="30.75" customHeight="1" x14ac:dyDescent="0.25">
      <c r="A1" s="323" t="s">
        <v>473</v>
      </c>
      <c r="B1" s="323"/>
      <c r="C1" s="323"/>
      <c r="D1" s="323"/>
      <c r="E1" s="323"/>
      <c r="F1" s="323"/>
    </row>
    <row r="2" spans="1:6" ht="25.5" customHeight="1" x14ac:dyDescent="0.25">
      <c r="A2" s="322" t="s">
        <v>360</v>
      </c>
      <c r="B2" s="322"/>
      <c r="C2" s="322"/>
      <c r="D2" s="322"/>
      <c r="E2" s="322"/>
      <c r="F2" s="322"/>
    </row>
    <row r="3" spans="1:6" ht="14.25" customHeight="1" thickBot="1" x14ac:dyDescent="0.3">
      <c r="A3" s="86"/>
      <c r="B3" s="83"/>
      <c r="C3" s="83"/>
      <c r="D3" s="83"/>
      <c r="E3" s="83"/>
      <c r="F3" s="150" t="s">
        <v>361</v>
      </c>
    </row>
    <row r="4" spans="1:6" s="151" customFormat="1" ht="39" customHeight="1" thickBot="1" x14ac:dyDescent="0.3">
      <c r="A4" s="284" t="s">
        <v>362</v>
      </c>
      <c r="B4" s="285" t="s">
        <v>363</v>
      </c>
      <c r="C4" s="285" t="s">
        <v>364</v>
      </c>
      <c r="D4" s="285" t="e">
        <f>+CONCATENATE("Felhasználás   ",LEFT([2]ÖSSZEFÜGGÉSEK!A6,4)-1,". XII. 31-ig")</f>
        <v>#VALUE!</v>
      </c>
      <c r="E4" s="285" t="str">
        <f>+'[2]1.1.sz.mell.'!C4</f>
        <v>B</v>
      </c>
      <c r="F4" s="286" t="str">
        <f>+CONCATENATE(LEFT([2]ÖSSZEFÜGGÉSEK!A6,4),". utáni szükséglet")</f>
        <v>. utáni szükséglet</v>
      </c>
    </row>
    <row r="5" spans="1:6" s="83" customFormat="1" ht="12" customHeight="1" thickBot="1" x14ac:dyDescent="0.3">
      <c r="A5" s="287" t="s">
        <v>5</v>
      </c>
      <c r="B5" s="288" t="s">
        <v>6</v>
      </c>
      <c r="C5" s="288" t="s">
        <v>277</v>
      </c>
      <c r="D5" s="288" t="s">
        <v>278</v>
      </c>
      <c r="E5" s="288" t="s">
        <v>365</v>
      </c>
      <c r="F5" s="289" t="s">
        <v>366</v>
      </c>
    </row>
    <row r="6" spans="1:6" ht="14.25" customHeight="1" x14ac:dyDescent="0.25">
      <c r="A6" s="290" t="s">
        <v>367</v>
      </c>
      <c r="B6" s="291">
        <v>3448</v>
      </c>
      <c r="C6" s="271" t="s">
        <v>368</v>
      </c>
      <c r="D6" s="272"/>
      <c r="E6" s="291">
        <v>3448</v>
      </c>
      <c r="F6" s="292">
        <f>B6-D6-E6</f>
        <v>0</v>
      </c>
    </row>
    <row r="7" spans="1:6" ht="15.95" customHeight="1" x14ac:dyDescent="0.25">
      <c r="A7" s="290" t="s">
        <v>369</v>
      </c>
      <c r="B7" s="291">
        <f>SUM(B8:B29)</f>
        <v>73967</v>
      </c>
      <c r="C7" s="271" t="s">
        <v>368</v>
      </c>
      <c r="D7" s="272"/>
      <c r="E7" s="291">
        <f>SUM(E8:E29)</f>
        <v>73967</v>
      </c>
      <c r="F7" s="292">
        <f>B7-D7-E7</f>
        <v>0</v>
      </c>
    </row>
    <row r="8" spans="1:6" ht="15.95" customHeight="1" x14ac:dyDescent="0.25">
      <c r="A8" s="269" t="s">
        <v>370</v>
      </c>
      <c r="B8" s="270">
        <v>20393</v>
      </c>
      <c r="C8" s="293" t="s">
        <v>368</v>
      </c>
      <c r="D8" s="270"/>
      <c r="E8" s="270">
        <v>20393</v>
      </c>
      <c r="F8" s="292"/>
    </row>
    <row r="9" spans="1:6" ht="15.95" customHeight="1" x14ac:dyDescent="0.25">
      <c r="A9" s="269" t="s">
        <v>371</v>
      </c>
      <c r="B9" s="270">
        <v>21986</v>
      </c>
      <c r="C9" s="293" t="s">
        <v>368</v>
      </c>
      <c r="D9" s="270"/>
      <c r="E9" s="270">
        <v>21986</v>
      </c>
      <c r="F9" s="292"/>
    </row>
    <row r="10" spans="1:6" ht="15.95" customHeight="1" x14ac:dyDescent="0.25">
      <c r="A10" s="269" t="s">
        <v>372</v>
      </c>
      <c r="B10" s="270">
        <v>3000</v>
      </c>
      <c r="C10" s="293" t="s">
        <v>368</v>
      </c>
      <c r="D10" s="270"/>
      <c r="E10" s="270">
        <v>3000</v>
      </c>
      <c r="F10" s="292"/>
    </row>
    <row r="11" spans="1:6" ht="15.95" customHeight="1" x14ac:dyDescent="0.25">
      <c r="A11" s="269" t="s">
        <v>373</v>
      </c>
      <c r="B11" s="270">
        <v>3500</v>
      </c>
      <c r="C11" s="293" t="s">
        <v>368</v>
      </c>
      <c r="D11" s="270"/>
      <c r="E11" s="270">
        <v>3500</v>
      </c>
      <c r="F11" s="292"/>
    </row>
    <row r="12" spans="1:6" ht="15.95" customHeight="1" x14ac:dyDescent="0.25">
      <c r="A12" s="269" t="s">
        <v>374</v>
      </c>
      <c r="B12" s="270">
        <v>3500</v>
      </c>
      <c r="C12" s="293" t="s">
        <v>368</v>
      </c>
      <c r="D12" s="270"/>
      <c r="E12" s="270">
        <v>3500</v>
      </c>
      <c r="F12" s="292"/>
    </row>
    <row r="13" spans="1:6" ht="15.95" customHeight="1" x14ac:dyDescent="0.25">
      <c r="A13" s="269" t="s">
        <v>375</v>
      </c>
      <c r="B13" s="270">
        <v>2000</v>
      </c>
      <c r="C13" s="293" t="s">
        <v>368</v>
      </c>
      <c r="D13" s="270"/>
      <c r="E13" s="270">
        <v>2000</v>
      </c>
      <c r="F13" s="292"/>
    </row>
    <row r="14" spans="1:6" ht="15.95" customHeight="1" x14ac:dyDescent="0.25">
      <c r="A14" s="269" t="s">
        <v>376</v>
      </c>
      <c r="B14" s="270">
        <v>3000</v>
      </c>
      <c r="C14" s="293" t="s">
        <v>368</v>
      </c>
      <c r="D14" s="270"/>
      <c r="E14" s="270">
        <v>3000</v>
      </c>
      <c r="F14" s="292"/>
    </row>
    <row r="15" spans="1:6" ht="15.95" customHeight="1" x14ac:dyDescent="0.25">
      <c r="A15" s="269" t="s">
        <v>377</v>
      </c>
      <c r="B15" s="270">
        <v>3400</v>
      </c>
      <c r="C15" s="293" t="s">
        <v>368</v>
      </c>
      <c r="D15" s="270"/>
      <c r="E15" s="270">
        <v>3400</v>
      </c>
      <c r="F15" s="292"/>
    </row>
    <row r="16" spans="1:6" ht="15.95" customHeight="1" x14ac:dyDescent="0.25">
      <c r="A16" s="269" t="s">
        <v>378</v>
      </c>
      <c r="B16" s="270">
        <v>300</v>
      </c>
      <c r="C16" s="293" t="s">
        <v>368</v>
      </c>
      <c r="D16" s="270"/>
      <c r="E16" s="270">
        <v>300</v>
      </c>
      <c r="F16" s="292"/>
    </row>
    <row r="17" spans="1:6" ht="15.95" customHeight="1" x14ac:dyDescent="0.25">
      <c r="A17" s="269" t="s">
        <v>379</v>
      </c>
      <c r="B17" s="270">
        <v>1000</v>
      </c>
      <c r="C17" s="293" t="s">
        <v>368</v>
      </c>
      <c r="D17" s="270"/>
      <c r="E17" s="270">
        <v>1000</v>
      </c>
      <c r="F17" s="292"/>
    </row>
    <row r="18" spans="1:6" ht="15.95" customHeight="1" x14ac:dyDescent="0.25">
      <c r="A18" s="269" t="s">
        <v>380</v>
      </c>
      <c r="B18" s="270">
        <v>101</v>
      </c>
      <c r="C18" s="293" t="s">
        <v>368</v>
      </c>
      <c r="D18" s="270"/>
      <c r="E18" s="270">
        <v>101</v>
      </c>
      <c r="F18" s="292"/>
    </row>
    <row r="19" spans="1:6" ht="15.95" customHeight="1" x14ac:dyDescent="0.25">
      <c r="A19" s="269" t="s">
        <v>381</v>
      </c>
      <c r="B19" s="270">
        <v>3500</v>
      </c>
      <c r="C19" s="293" t="s">
        <v>368</v>
      </c>
      <c r="D19" s="270"/>
      <c r="E19" s="270">
        <v>3500</v>
      </c>
      <c r="F19" s="292"/>
    </row>
    <row r="20" spans="1:6" ht="15.95" customHeight="1" x14ac:dyDescent="0.25">
      <c r="A20" s="269" t="s">
        <v>382</v>
      </c>
      <c r="B20" s="270">
        <v>3600</v>
      </c>
      <c r="C20" s="293" t="s">
        <v>368</v>
      </c>
      <c r="D20" s="270"/>
      <c r="E20" s="270">
        <v>3600</v>
      </c>
      <c r="F20" s="292"/>
    </row>
    <row r="21" spans="1:6" ht="15.95" customHeight="1" x14ac:dyDescent="0.25">
      <c r="A21" s="269" t="s">
        <v>383</v>
      </c>
      <c r="B21" s="270">
        <v>120</v>
      </c>
      <c r="C21" s="293" t="s">
        <v>368</v>
      </c>
      <c r="D21" s="270"/>
      <c r="E21" s="270">
        <v>120</v>
      </c>
      <c r="F21" s="292"/>
    </row>
    <row r="22" spans="1:6" ht="15.95" customHeight="1" x14ac:dyDescent="0.25">
      <c r="A22" s="269" t="s">
        <v>384</v>
      </c>
      <c r="B22" s="270">
        <v>167</v>
      </c>
      <c r="C22" s="293" t="s">
        <v>368</v>
      </c>
      <c r="D22" s="270"/>
      <c r="E22" s="270">
        <v>167</v>
      </c>
      <c r="F22" s="292"/>
    </row>
    <row r="23" spans="1:6" ht="15.95" customHeight="1" x14ac:dyDescent="0.25">
      <c r="A23" s="269" t="s">
        <v>385</v>
      </c>
      <c r="B23" s="270">
        <v>900</v>
      </c>
      <c r="C23" s="293" t="s">
        <v>368</v>
      </c>
      <c r="D23" s="270"/>
      <c r="E23" s="270">
        <v>900</v>
      </c>
      <c r="F23" s="292"/>
    </row>
    <row r="24" spans="1:6" ht="15.95" customHeight="1" x14ac:dyDescent="0.25">
      <c r="A24" s="269" t="s">
        <v>386</v>
      </c>
      <c r="B24" s="270">
        <v>703</v>
      </c>
      <c r="C24" s="293" t="s">
        <v>368</v>
      </c>
      <c r="D24" s="270"/>
      <c r="E24" s="270">
        <v>703</v>
      </c>
      <c r="F24" s="292"/>
    </row>
    <row r="25" spans="1:6" ht="15.95" customHeight="1" x14ac:dyDescent="0.25">
      <c r="A25" s="269" t="s">
        <v>489</v>
      </c>
      <c r="B25" s="270">
        <v>696</v>
      </c>
      <c r="C25" s="293" t="s">
        <v>368</v>
      </c>
      <c r="D25" s="270"/>
      <c r="E25" s="270">
        <v>696</v>
      </c>
      <c r="F25" s="292"/>
    </row>
    <row r="26" spans="1:6" ht="21" customHeight="1" x14ac:dyDescent="0.25">
      <c r="A26" s="269" t="s">
        <v>490</v>
      </c>
      <c r="B26" s="270">
        <v>1014</v>
      </c>
      <c r="C26" s="293" t="s">
        <v>368</v>
      </c>
      <c r="D26" s="270"/>
      <c r="E26" s="270">
        <v>1014</v>
      </c>
      <c r="F26" s="292"/>
    </row>
    <row r="27" spans="1:6" ht="15.95" customHeight="1" x14ac:dyDescent="0.25">
      <c r="A27" s="269" t="s">
        <v>491</v>
      </c>
      <c r="B27" s="270">
        <v>750</v>
      </c>
      <c r="C27" s="293" t="s">
        <v>368</v>
      </c>
      <c r="D27" s="270"/>
      <c r="E27" s="270">
        <v>750</v>
      </c>
      <c r="F27" s="292"/>
    </row>
    <row r="28" spans="1:6" ht="15.95" customHeight="1" x14ac:dyDescent="0.25">
      <c r="A28" s="269" t="s">
        <v>492</v>
      </c>
      <c r="B28" s="270">
        <v>265</v>
      </c>
      <c r="C28" s="293" t="s">
        <v>368</v>
      </c>
      <c r="D28" s="270"/>
      <c r="E28" s="270">
        <v>265</v>
      </c>
      <c r="F28" s="292"/>
    </row>
    <row r="29" spans="1:6" ht="15.95" customHeight="1" x14ac:dyDescent="0.25">
      <c r="A29" s="269" t="s">
        <v>493</v>
      </c>
      <c r="B29" s="270">
        <v>72</v>
      </c>
      <c r="C29" s="293" t="s">
        <v>368</v>
      </c>
      <c r="D29" s="270"/>
      <c r="E29" s="270">
        <v>72</v>
      </c>
      <c r="F29" s="292"/>
    </row>
    <row r="30" spans="1:6" ht="15.95" customHeight="1" x14ac:dyDescent="0.25">
      <c r="A30" s="290" t="s">
        <v>387</v>
      </c>
      <c r="B30" s="291">
        <v>10000</v>
      </c>
      <c r="C30" s="271" t="s">
        <v>368</v>
      </c>
      <c r="D30" s="272"/>
      <c r="E30" s="291">
        <v>10000</v>
      </c>
      <c r="F30" s="292">
        <f t="shared" ref="F30:F49" si="0">B30-D30-E30</f>
        <v>0</v>
      </c>
    </row>
    <row r="31" spans="1:6" ht="15.95" customHeight="1" x14ac:dyDescent="0.25">
      <c r="A31" s="269" t="s">
        <v>388</v>
      </c>
      <c r="B31" s="270">
        <v>2750</v>
      </c>
      <c r="C31" s="271" t="s">
        <v>368</v>
      </c>
      <c r="D31" s="272"/>
      <c r="E31" s="270">
        <v>2750</v>
      </c>
      <c r="F31" s="292"/>
    </row>
    <row r="32" spans="1:6" ht="15.75" customHeight="1" x14ac:dyDescent="0.25">
      <c r="A32" s="269" t="s">
        <v>389</v>
      </c>
      <c r="B32" s="270">
        <v>3000</v>
      </c>
      <c r="C32" s="271" t="s">
        <v>368</v>
      </c>
      <c r="D32" s="272"/>
      <c r="E32" s="270">
        <v>3000</v>
      </c>
      <c r="F32" s="292"/>
    </row>
    <row r="33" spans="1:6" ht="19.5" customHeight="1" x14ac:dyDescent="0.25">
      <c r="A33" s="269" t="s">
        <v>487</v>
      </c>
      <c r="B33" s="270">
        <v>4250</v>
      </c>
      <c r="C33" s="271" t="s">
        <v>368</v>
      </c>
      <c r="D33" s="272"/>
      <c r="E33" s="270">
        <v>4250</v>
      </c>
      <c r="F33" s="292"/>
    </row>
    <row r="34" spans="1:6" ht="13.5" customHeight="1" x14ac:dyDescent="0.25">
      <c r="A34" s="290" t="s">
        <v>390</v>
      </c>
      <c r="B34" s="291">
        <v>148845</v>
      </c>
      <c r="C34" s="271" t="s">
        <v>368</v>
      </c>
      <c r="D34" s="272"/>
      <c r="E34" s="291">
        <v>148845</v>
      </c>
      <c r="F34" s="292">
        <f t="shared" si="0"/>
        <v>0</v>
      </c>
    </row>
    <row r="35" spans="1:6" ht="14.25" customHeight="1" x14ac:dyDescent="0.25">
      <c r="A35" s="290" t="s">
        <v>391</v>
      </c>
      <c r="B35" s="291">
        <f>88841+1606</f>
        <v>90447</v>
      </c>
      <c r="C35" s="271" t="s">
        <v>368</v>
      </c>
      <c r="D35" s="272"/>
      <c r="E35" s="291">
        <v>90447</v>
      </c>
      <c r="F35" s="292">
        <f t="shared" si="0"/>
        <v>0</v>
      </c>
    </row>
    <row r="36" spans="1:6" ht="14.25" customHeight="1" x14ac:dyDescent="0.25">
      <c r="A36" s="290" t="s">
        <v>392</v>
      </c>
      <c r="B36" s="291">
        <f>3520+1500</f>
        <v>5020</v>
      </c>
      <c r="C36" s="271" t="s">
        <v>368</v>
      </c>
      <c r="D36" s="272"/>
      <c r="E36" s="291">
        <v>5020</v>
      </c>
      <c r="F36" s="292">
        <f t="shared" si="0"/>
        <v>0</v>
      </c>
    </row>
    <row r="37" spans="1:6" ht="14.25" customHeight="1" x14ac:dyDescent="0.25">
      <c r="A37" s="290" t="s">
        <v>393</v>
      </c>
      <c r="B37" s="291">
        <v>2311</v>
      </c>
      <c r="C37" s="271" t="s">
        <v>368</v>
      </c>
      <c r="D37" s="272"/>
      <c r="E37" s="291">
        <v>2311</v>
      </c>
      <c r="F37" s="292">
        <f t="shared" si="0"/>
        <v>0</v>
      </c>
    </row>
    <row r="38" spans="1:6" ht="15.95" customHeight="1" x14ac:dyDescent="0.25">
      <c r="A38" s="290" t="s">
        <v>394</v>
      </c>
      <c r="B38" s="291">
        <v>48198</v>
      </c>
      <c r="C38" s="271" t="s">
        <v>368</v>
      </c>
      <c r="D38" s="272"/>
      <c r="E38" s="291">
        <v>48198</v>
      </c>
      <c r="F38" s="292">
        <f t="shared" si="0"/>
        <v>0</v>
      </c>
    </row>
    <row r="39" spans="1:6" ht="15.95" customHeight="1" x14ac:dyDescent="0.25">
      <c r="A39" s="290" t="s">
        <v>395</v>
      </c>
      <c r="B39" s="291">
        <f>230928+6093</f>
        <v>237021</v>
      </c>
      <c r="C39" s="271" t="s">
        <v>368</v>
      </c>
      <c r="D39" s="272"/>
      <c r="E39" s="291">
        <v>237021</v>
      </c>
      <c r="F39" s="292">
        <f t="shared" si="0"/>
        <v>0</v>
      </c>
    </row>
    <row r="40" spans="1:6" ht="15.95" customHeight="1" x14ac:dyDescent="0.25">
      <c r="A40" s="290" t="s">
        <v>396</v>
      </c>
      <c r="B40" s="291">
        <f>66072+14813</f>
        <v>80885</v>
      </c>
      <c r="C40" s="271" t="s">
        <v>368</v>
      </c>
      <c r="D40" s="272"/>
      <c r="E40" s="291">
        <v>80885</v>
      </c>
      <c r="F40" s="292">
        <f t="shared" si="0"/>
        <v>0</v>
      </c>
    </row>
    <row r="41" spans="1:6" ht="15.75" customHeight="1" x14ac:dyDescent="0.25">
      <c r="A41" s="290" t="s">
        <v>397</v>
      </c>
      <c r="B41" s="291">
        <v>75884</v>
      </c>
      <c r="C41" s="271" t="s">
        <v>368</v>
      </c>
      <c r="D41" s="272"/>
      <c r="E41" s="291">
        <v>75884</v>
      </c>
      <c r="F41" s="292">
        <f t="shared" si="0"/>
        <v>0</v>
      </c>
    </row>
    <row r="42" spans="1:6" ht="15.95" customHeight="1" x14ac:dyDescent="0.25">
      <c r="A42" s="290" t="s">
        <v>398</v>
      </c>
      <c r="B42" s="291">
        <v>360</v>
      </c>
      <c r="C42" s="271" t="s">
        <v>368</v>
      </c>
      <c r="D42" s="272"/>
      <c r="E42" s="291">
        <v>360</v>
      </c>
      <c r="F42" s="292">
        <f t="shared" si="0"/>
        <v>0</v>
      </c>
    </row>
    <row r="43" spans="1:6" ht="15.95" customHeight="1" x14ac:dyDescent="0.25">
      <c r="A43" s="294" t="s">
        <v>494</v>
      </c>
      <c r="B43" s="295">
        <v>817</v>
      </c>
      <c r="C43" s="296" t="s">
        <v>368</v>
      </c>
      <c r="D43" s="297"/>
      <c r="E43" s="295">
        <v>817</v>
      </c>
      <c r="F43" s="298">
        <f t="shared" si="0"/>
        <v>0</v>
      </c>
    </row>
    <row r="44" spans="1:6" ht="15.95" customHeight="1" x14ac:dyDescent="0.25">
      <c r="A44" s="294" t="s">
        <v>495</v>
      </c>
      <c r="B44" s="295">
        <v>199</v>
      </c>
      <c r="C44" s="296" t="s">
        <v>368</v>
      </c>
      <c r="D44" s="297"/>
      <c r="E44" s="295">
        <v>199</v>
      </c>
      <c r="F44" s="298">
        <f t="shared" si="0"/>
        <v>0</v>
      </c>
    </row>
    <row r="45" spans="1:6" ht="15.95" customHeight="1" x14ac:dyDescent="0.25">
      <c r="A45" s="294" t="s">
        <v>496</v>
      </c>
      <c r="B45" s="295">
        <v>1969</v>
      </c>
      <c r="C45" s="296" t="s">
        <v>368</v>
      </c>
      <c r="D45" s="297"/>
      <c r="E45" s="295">
        <v>1969</v>
      </c>
      <c r="F45" s="298">
        <f t="shared" si="0"/>
        <v>0</v>
      </c>
    </row>
    <row r="46" spans="1:6" ht="15.95" customHeight="1" x14ac:dyDescent="0.25">
      <c r="A46" s="294" t="s">
        <v>497</v>
      </c>
      <c r="B46" s="295">
        <v>11889</v>
      </c>
      <c r="C46" s="296" t="s">
        <v>368</v>
      </c>
      <c r="D46" s="297"/>
      <c r="E46" s="295">
        <v>11889</v>
      </c>
      <c r="F46" s="298">
        <f t="shared" si="0"/>
        <v>0</v>
      </c>
    </row>
    <row r="47" spans="1:6" ht="15.75" customHeight="1" x14ac:dyDescent="0.25">
      <c r="A47" s="294" t="s">
        <v>518</v>
      </c>
      <c r="B47" s="295">
        <v>105</v>
      </c>
      <c r="C47" s="296" t="s">
        <v>368</v>
      </c>
      <c r="D47" s="297"/>
      <c r="E47" s="295">
        <v>105</v>
      </c>
      <c r="F47" s="298">
        <f t="shared" si="0"/>
        <v>0</v>
      </c>
    </row>
    <row r="48" spans="1:6" s="152" customFormat="1" ht="18" customHeight="1" x14ac:dyDescent="0.25">
      <c r="A48" s="294" t="s">
        <v>519</v>
      </c>
      <c r="B48" s="295">
        <v>2000</v>
      </c>
      <c r="C48" s="296" t="s">
        <v>368</v>
      </c>
      <c r="D48" s="297"/>
      <c r="E48" s="295">
        <v>2000</v>
      </c>
      <c r="F48" s="298">
        <f t="shared" si="0"/>
        <v>0</v>
      </c>
    </row>
    <row r="49" spans="1:6" ht="21.75" thickBot="1" x14ac:dyDescent="0.3">
      <c r="A49" s="299" t="s">
        <v>399</v>
      </c>
      <c r="B49" s="295">
        <v>287</v>
      </c>
      <c r="C49" s="296" t="s">
        <v>368</v>
      </c>
      <c r="D49" s="297"/>
      <c r="E49" s="295">
        <v>287</v>
      </c>
      <c r="F49" s="298">
        <f t="shared" si="0"/>
        <v>0</v>
      </c>
    </row>
    <row r="50" spans="1:6" ht="13.5" thickBot="1" x14ac:dyDescent="0.3">
      <c r="A50" s="300" t="s">
        <v>400</v>
      </c>
      <c r="B50" s="301">
        <f>+B6+B7+B30+B34+B38+B39+B40+B41+B42+B35+B36+B37+B49+B43+B44+B45+B46+B48+B47</f>
        <v>793652</v>
      </c>
      <c r="C50" s="302"/>
      <c r="D50" s="301">
        <f>SUM(D6:D49)</f>
        <v>0</v>
      </c>
      <c r="E50" s="301">
        <f>+E6+E7+E30+E34+E38+E39+E40+E41+E42+E35+E36+E37+E49+E43+E44+E45+E46+E48+E47</f>
        <v>793652</v>
      </c>
      <c r="F50" s="303">
        <f>SUM(F6:F49)</f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80" orientation="portrait" r:id="rId1"/>
  <headerFooter alignWithMargins="0">
    <oddHeader>&amp;R&amp;"Times New Roman CE,Félkövér dőlt" 6.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85" zoomScaleNormal="130" zoomScaleSheetLayoutView="85" workbookViewId="0">
      <selection activeCell="C3" sqref="C3"/>
    </sheetView>
  </sheetViews>
  <sheetFormatPr defaultRowHeight="12.75" x14ac:dyDescent="0.25"/>
  <cols>
    <col min="1" max="1" width="16.7109375" style="211" customWidth="1"/>
    <col min="2" max="2" width="61.7109375" style="212" customWidth="1"/>
    <col min="3" max="3" width="21.42578125" style="213" customWidth="1"/>
    <col min="4" max="4" width="9.140625" style="171"/>
    <col min="5" max="5" width="11.28515625" style="171" bestFit="1" customWidth="1"/>
    <col min="6" max="16384" width="9.140625" style="171"/>
  </cols>
  <sheetData>
    <row r="1" spans="1:5" ht="27" customHeight="1" x14ac:dyDescent="0.25">
      <c r="A1" s="324" t="s">
        <v>474</v>
      </c>
      <c r="B1" s="324"/>
      <c r="C1" s="324"/>
    </row>
    <row r="2" spans="1:5" s="157" customFormat="1" ht="16.5" customHeight="1" thickBot="1" x14ac:dyDescent="0.3">
      <c r="A2" s="154"/>
      <c r="B2" s="155"/>
      <c r="C2" s="156" t="s">
        <v>522</v>
      </c>
    </row>
    <row r="3" spans="1:5" s="161" customFormat="1" ht="21" customHeight="1" x14ac:dyDescent="0.25">
      <c r="A3" s="158" t="s">
        <v>276</v>
      </c>
      <c r="B3" s="159" t="s">
        <v>401</v>
      </c>
      <c r="C3" s="160" t="s">
        <v>402</v>
      </c>
    </row>
    <row r="4" spans="1:5" s="161" customFormat="1" ht="16.5" thickBot="1" x14ac:dyDescent="0.3">
      <c r="A4" s="162" t="s">
        <v>403</v>
      </c>
      <c r="B4" s="163" t="s">
        <v>404</v>
      </c>
      <c r="C4" s="164"/>
    </row>
    <row r="5" spans="1:5" s="167" customFormat="1" ht="15.95" customHeight="1" thickBot="1" x14ac:dyDescent="0.3">
      <c r="A5" s="165"/>
      <c r="B5" s="165"/>
      <c r="C5" s="166" t="s">
        <v>273</v>
      </c>
    </row>
    <row r="6" spans="1:5" ht="13.5" thickBot="1" x14ac:dyDescent="0.3">
      <c r="A6" s="168" t="s">
        <v>405</v>
      </c>
      <c r="B6" s="169" t="s">
        <v>406</v>
      </c>
      <c r="C6" s="170" t="s">
        <v>407</v>
      </c>
    </row>
    <row r="7" spans="1:5" s="175" customFormat="1" ht="12.95" customHeight="1" thickBot="1" x14ac:dyDescent="0.3">
      <c r="A7" s="172"/>
      <c r="B7" s="173" t="s">
        <v>5</v>
      </c>
      <c r="C7" s="174" t="s">
        <v>6</v>
      </c>
    </row>
    <row r="8" spans="1:5" s="175" customFormat="1" ht="15.95" customHeight="1" thickBot="1" x14ac:dyDescent="0.3">
      <c r="A8" s="176"/>
      <c r="B8" s="177" t="s">
        <v>274</v>
      </c>
      <c r="C8" s="178"/>
    </row>
    <row r="9" spans="1:5" s="175" customFormat="1" ht="12" customHeight="1" thickBot="1" x14ac:dyDescent="0.3">
      <c r="A9" s="43" t="s">
        <v>7</v>
      </c>
      <c r="B9" s="11" t="s">
        <v>8</v>
      </c>
      <c r="C9" s="12">
        <v>535412448</v>
      </c>
    </row>
    <row r="10" spans="1:5" s="180" customFormat="1" ht="12" customHeight="1" x14ac:dyDescent="0.2">
      <c r="A10" s="179" t="s">
        <v>9</v>
      </c>
      <c r="B10" s="15" t="s">
        <v>10</v>
      </c>
      <c r="C10" s="16">
        <v>202192087</v>
      </c>
    </row>
    <row r="11" spans="1:5" s="182" customFormat="1" ht="12" customHeight="1" x14ac:dyDescent="0.2">
      <c r="A11" s="181" t="s">
        <v>11</v>
      </c>
      <c r="B11" s="18" t="s">
        <v>12</v>
      </c>
      <c r="C11" s="16">
        <v>93732133</v>
      </c>
      <c r="E11" s="183">
        <f>SUM(C10:C13)</f>
        <v>490700901</v>
      </c>
    </row>
    <row r="12" spans="1:5" s="182" customFormat="1" ht="12" customHeight="1" x14ac:dyDescent="0.2">
      <c r="A12" s="181" t="s">
        <v>13</v>
      </c>
      <c r="B12" s="18" t="s">
        <v>14</v>
      </c>
      <c r="C12" s="16">
        <v>186162621</v>
      </c>
    </row>
    <row r="13" spans="1:5" s="182" customFormat="1" ht="12" customHeight="1" x14ac:dyDescent="0.2">
      <c r="A13" s="181" t="s">
        <v>15</v>
      </c>
      <c r="B13" s="18" t="s">
        <v>16</v>
      </c>
      <c r="C13" s="16">
        <v>8614060</v>
      </c>
    </row>
    <row r="14" spans="1:5" s="182" customFormat="1" ht="12" customHeight="1" x14ac:dyDescent="0.2">
      <c r="A14" s="181" t="s">
        <v>17</v>
      </c>
      <c r="B14" s="18" t="s">
        <v>408</v>
      </c>
      <c r="C14" s="16">
        <v>44000547</v>
      </c>
    </row>
    <row r="15" spans="1:5" s="180" customFormat="1" ht="12" customHeight="1" thickBot="1" x14ac:dyDescent="0.25">
      <c r="A15" s="184" t="s">
        <v>19</v>
      </c>
      <c r="B15" s="23" t="s">
        <v>20</v>
      </c>
      <c r="C15" s="16">
        <v>711000</v>
      </c>
    </row>
    <row r="16" spans="1:5" s="180" customFormat="1" ht="12" customHeight="1" thickBot="1" x14ac:dyDescent="0.3">
      <c r="A16" s="43" t="s">
        <v>21</v>
      </c>
      <c r="B16" s="22" t="s">
        <v>22</v>
      </c>
      <c r="C16" s="12">
        <v>276101550</v>
      </c>
    </row>
    <row r="17" spans="1:3" s="180" customFormat="1" ht="12" customHeight="1" x14ac:dyDescent="0.2">
      <c r="A17" s="179" t="s">
        <v>23</v>
      </c>
      <c r="B17" s="15" t="s">
        <v>24</v>
      </c>
      <c r="C17" s="16">
        <v>0</v>
      </c>
    </row>
    <row r="18" spans="1:3" s="180" customFormat="1" ht="12" customHeight="1" x14ac:dyDescent="0.2">
      <c r="A18" s="181" t="s">
        <v>25</v>
      </c>
      <c r="B18" s="18" t="s">
        <v>26</v>
      </c>
      <c r="C18" s="16">
        <v>0</v>
      </c>
    </row>
    <row r="19" spans="1:3" s="180" customFormat="1" ht="12" customHeight="1" x14ac:dyDescent="0.2">
      <c r="A19" s="181" t="s">
        <v>27</v>
      </c>
      <c r="B19" s="18" t="s">
        <v>28</v>
      </c>
      <c r="C19" s="16">
        <v>0</v>
      </c>
    </row>
    <row r="20" spans="1:3" s="180" customFormat="1" ht="12" customHeight="1" x14ac:dyDescent="0.2">
      <c r="A20" s="181" t="s">
        <v>29</v>
      </c>
      <c r="B20" s="18" t="s">
        <v>30</v>
      </c>
      <c r="C20" s="16">
        <v>0</v>
      </c>
    </row>
    <row r="21" spans="1:3" s="180" customFormat="1" ht="12" customHeight="1" x14ac:dyDescent="0.2">
      <c r="A21" s="181" t="s">
        <v>31</v>
      </c>
      <c r="B21" s="18" t="s">
        <v>32</v>
      </c>
      <c r="C21" s="16">
        <v>276101550</v>
      </c>
    </row>
    <row r="22" spans="1:3" s="182" customFormat="1" ht="12" customHeight="1" thickBot="1" x14ac:dyDescent="0.25">
      <c r="A22" s="184" t="s">
        <v>33</v>
      </c>
      <c r="B22" s="23" t="s">
        <v>34</v>
      </c>
      <c r="C22" s="16">
        <v>21983094</v>
      </c>
    </row>
    <row r="23" spans="1:3" s="182" customFormat="1" ht="12" customHeight="1" thickBot="1" x14ac:dyDescent="0.3">
      <c r="A23" s="43" t="s">
        <v>35</v>
      </c>
      <c r="B23" s="11" t="s">
        <v>36</v>
      </c>
      <c r="C23" s="12">
        <v>240461060</v>
      </c>
    </row>
    <row r="24" spans="1:3" s="182" customFormat="1" ht="12" customHeight="1" x14ac:dyDescent="0.2">
      <c r="A24" s="179" t="s">
        <v>37</v>
      </c>
      <c r="B24" s="15" t="s">
        <v>38</v>
      </c>
      <c r="C24" s="16">
        <v>0</v>
      </c>
    </row>
    <row r="25" spans="1:3" s="180" customFormat="1" ht="12" customHeight="1" x14ac:dyDescent="0.2">
      <c r="A25" s="181" t="s">
        <v>39</v>
      </c>
      <c r="B25" s="18" t="s">
        <v>40</v>
      </c>
      <c r="C25" s="16">
        <v>0</v>
      </c>
    </row>
    <row r="26" spans="1:3" s="182" customFormat="1" ht="12" customHeight="1" x14ac:dyDescent="0.2">
      <c r="A26" s="181" t="s">
        <v>41</v>
      </c>
      <c r="B26" s="18" t="s">
        <v>42</v>
      </c>
      <c r="C26" s="16">
        <v>0</v>
      </c>
    </row>
    <row r="27" spans="1:3" s="182" customFormat="1" ht="12" customHeight="1" x14ac:dyDescent="0.2">
      <c r="A27" s="181" t="s">
        <v>43</v>
      </c>
      <c r="B27" s="18" t="s">
        <v>44</v>
      </c>
      <c r="C27" s="16">
        <v>0</v>
      </c>
    </row>
    <row r="28" spans="1:3" s="182" customFormat="1" ht="12" customHeight="1" x14ac:dyDescent="0.2">
      <c r="A28" s="181" t="s">
        <v>45</v>
      </c>
      <c r="B28" s="18" t="s">
        <v>46</v>
      </c>
      <c r="C28" s="16">
        <v>240461060</v>
      </c>
    </row>
    <row r="29" spans="1:3" s="182" customFormat="1" ht="12" customHeight="1" thickBot="1" x14ac:dyDescent="0.25">
      <c r="A29" s="184" t="s">
        <v>47</v>
      </c>
      <c r="B29" s="23" t="s">
        <v>48</v>
      </c>
      <c r="C29" s="16">
        <v>236953279</v>
      </c>
    </row>
    <row r="30" spans="1:3" s="182" customFormat="1" ht="12" customHeight="1" thickBot="1" x14ac:dyDescent="0.3">
      <c r="A30" s="43" t="s">
        <v>49</v>
      </c>
      <c r="B30" s="11" t="s">
        <v>271</v>
      </c>
      <c r="C30" s="24">
        <v>108425000</v>
      </c>
    </row>
    <row r="31" spans="1:3" s="182" customFormat="1" ht="12" customHeight="1" x14ac:dyDescent="0.2">
      <c r="A31" s="179" t="s">
        <v>51</v>
      </c>
      <c r="B31" s="15" t="s">
        <v>52</v>
      </c>
      <c r="C31" s="185">
        <v>0</v>
      </c>
    </row>
    <row r="32" spans="1:3" s="182" customFormat="1" ht="12" customHeight="1" x14ac:dyDescent="0.2">
      <c r="A32" s="181" t="s">
        <v>53</v>
      </c>
      <c r="B32" s="18" t="s">
        <v>54</v>
      </c>
      <c r="C32" s="185">
        <v>15000</v>
      </c>
    </row>
    <row r="33" spans="1:3" s="182" customFormat="1" ht="12" customHeight="1" x14ac:dyDescent="0.2">
      <c r="A33" s="181" t="s">
        <v>55</v>
      </c>
      <c r="B33" s="18" t="s">
        <v>56</v>
      </c>
      <c r="C33" s="185">
        <v>14000000</v>
      </c>
    </row>
    <row r="34" spans="1:3" s="182" customFormat="1" ht="12" customHeight="1" x14ac:dyDescent="0.2">
      <c r="A34" s="181" t="s">
        <v>57</v>
      </c>
      <c r="B34" s="18" t="s">
        <v>58</v>
      </c>
      <c r="C34" s="185">
        <v>80000000</v>
      </c>
    </row>
    <row r="35" spans="1:3" s="182" customFormat="1" ht="12" customHeight="1" x14ac:dyDescent="0.2">
      <c r="A35" s="181" t="s">
        <v>59</v>
      </c>
      <c r="B35" s="18" t="s">
        <v>60</v>
      </c>
      <c r="C35" s="185">
        <v>10000</v>
      </c>
    </row>
    <row r="36" spans="1:3" s="182" customFormat="1" ht="12" customHeight="1" x14ac:dyDescent="0.2">
      <c r="A36" s="181" t="s">
        <v>61</v>
      </c>
      <c r="B36" s="18" t="s">
        <v>62</v>
      </c>
      <c r="C36" s="185">
        <v>13000000</v>
      </c>
    </row>
    <row r="37" spans="1:3" s="182" customFormat="1" ht="12" customHeight="1" x14ac:dyDescent="0.2">
      <c r="A37" s="184" t="s">
        <v>63</v>
      </c>
      <c r="B37" s="18" t="s">
        <v>64</v>
      </c>
      <c r="C37" s="185">
        <v>0</v>
      </c>
    </row>
    <row r="38" spans="1:3" s="182" customFormat="1" ht="12" customHeight="1" thickBot="1" x14ac:dyDescent="0.25">
      <c r="A38" s="184" t="s">
        <v>65</v>
      </c>
      <c r="B38" s="25" t="s">
        <v>66</v>
      </c>
      <c r="C38" s="185">
        <v>1400000</v>
      </c>
    </row>
    <row r="39" spans="1:3" s="182" customFormat="1" ht="12" customHeight="1" thickBot="1" x14ac:dyDescent="0.3">
      <c r="A39" s="43" t="s">
        <v>67</v>
      </c>
      <c r="B39" s="11" t="s">
        <v>68</v>
      </c>
      <c r="C39" s="12">
        <v>23142729</v>
      </c>
    </row>
    <row r="40" spans="1:3" s="182" customFormat="1" ht="12" customHeight="1" x14ac:dyDescent="0.2">
      <c r="A40" s="179" t="s">
        <v>69</v>
      </c>
      <c r="B40" s="15" t="s">
        <v>70</v>
      </c>
      <c r="C40" s="16">
        <v>0</v>
      </c>
    </row>
    <row r="41" spans="1:3" s="182" customFormat="1" ht="12" customHeight="1" x14ac:dyDescent="0.2">
      <c r="A41" s="181" t="s">
        <v>71</v>
      </c>
      <c r="B41" s="18" t="s">
        <v>72</v>
      </c>
      <c r="C41" s="16">
        <v>10691980</v>
      </c>
    </row>
    <row r="42" spans="1:3" s="182" customFormat="1" ht="12" customHeight="1" x14ac:dyDescent="0.2">
      <c r="A42" s="181" t="s">
        <v>73</v>
      </c>
      <c r="B42" s="18" t="s">
        <v>74</v>
      </c>
      <c r="C42" s="16">
        <v>2800000</v>
      </c>
    </row>
    <row r="43" spans="1:3" s="182" customFormat="1" ht="12" customHeight="1" x14ac:dyDescent="0.2">
      <c r="A43" s="181" t="s">
        <v>75</v>
      </c>
      <c r="B43" s="18" t="s">
        <v>76</v>
      </c>
      <c r="C43" s="16">
        <v>0</v>
      </c>
    </row>
    <row r="44" spans="1:3" s="182" customFormat="1" ht="12" customHeight="1" x14ac:dyDescent="0.2">
      <c r="A44" s="181" t="s">
        <v>77</v>
      </c>
      <c r="B44" s="18" t="s">
        <v>78</v>
      </c>
      <c r="C44" s="16">
        <v>0</v>
      </c>
    </row>
    <row r="45" spans="1:3" s="182" customFormat="1" ht="12" customHeight="1" x14ac:dyDescent="0.2">
      <c r="A45" s="181" t="s">
        <v>79</v>
      </c>
      <c r="B45" s="18" t="s">
        <v>80</v>
      </c>
      <c r="C45" s="16">
        <v>3141020</v>
      </c>
    </row>
    <row r="46" spans="1:3" s="182" customFormat="1" ht="12" customHeight="1" x14ac:dyDescent="0.2">
      <c r="A46" s="181" t="s">
        <v>81</v>
      </c>
      <c r="B46" s="18" t="s">
        <v>82</v>
      </c>
      <c r="C46" s="16">
        <v>3500000</v>
      </c>
    </row>
    <row r="47" spans="1:3" s="182" customFormat="1" ht="12" customHeight="1" x14ac:dyDescent="0.2">
      <c r="A47" s="181" t="s">
        <v>83</v>
      </c>
      <c r="B47" s="18" t="s">
        <v>84</v>
      </c>
      <c r="C47" s="16">
        <v>0</v>
      </c>
    </row>
    <row r="48" spans="1:3" s="182" customFormat="1" ht="12" customHeight="1" x14ac:dyDescent="0.2">
      <c r="A48" s="181" t="s">
        <v>85</v>
      </c>
      <c r="B48" s="18" t="s">
        <v>86</v>
      </c>
      <c r="C48" s="16">
        <v>0</v>
      </c>
    </row>
    <row r="49" spans="1:3" s="182" customFormat="1" ht="12" customHeight="1" x14ac:dyDescent="0.2">
      <c r="A49" s="184" t="s">
        <v>87</v>
      </c>
      <c r="B49" s="23" t="s">
        <v>88</v>
      </c>
      <c r="C49" s="16">
        <v>390400</v>
      </c>
    </row>
    <row r="50" spans="1:3" s="182" customFormat="1" ht="12" customHeight="1" thickBot="1" x14ac:dyDescent="0.25">
      <c r="A50" s="184" t="s">
        <v>89</v>
      </c>
      <c r="B50" s="23" t="s">
        <v>90</v>
      </c>
      <c r="C50" s="16">
        <v>2619329</v>
      </c>
    </row>
    <row r="51" spans="1:3" s="182" customFormat="1" ht="12" customHeight="1" thickBot="1" x14ac:dyDescent="0.3">
      <c r="A51" s="43" t="s">
        <v>91</v>
      </c>
      <c r="B51" s="11" t="s">
        <v>92</v>
      </c>
      <c r="C51" s="12">
        <v>68302000</v>
      </c>
    </row>
    <row r="52" spans="1:3" s="182" customFormat="1" ht="12" customHeight="1" x14ac:dyDescent="0.2">
      <c r="A52" s="179" t="s">
        <v>93</v>
      </c>
      <c r="B52" s="15" t="s">
        <v>94</v>
      </c>
      <c r="C52" s="26">
        <v>0</v>
      </c>
    </row>
    <row r="53" spans="1:3" s="182" customFormat="1" ht="12" customHeight="1" x14ac:dyDescent="0.2">
      <c r="A53" s="181" t="s">
        <v>95</v>
      </c>
      <c r="B53" s="18" t="s">
        <v>96</v>
      </c>
      <c r="C53" s="26">
        <v>68302000</v>
      </c>
    </row>
    <row r="54" spans="1:3" s="182" customFormat="1" ht="12" customHeight="1" x14ac:dyDescent="0.2">
      <c r="A54" s="181" t="s">
        <v>97</v>
      </c>
      <c r="B54" s="18" t="s">
        <v>98</v>
      </c>
      <c r="C54" s="26">
        <v>0</v>
      </c>
    </row>
    <row r="55" spans="1:3" s="182" customFormat="1" ht="12" customHeight="1" x14ac:dyDescent="0.2">
      <c r="A55" s="181" t="s">
        <v>99</v>
      </c>
      <c r="B55" s="18" t="s">
        <v>100</v>
      </c>
      <c r="C55" s="26">
        <v>0</v>
      </c>
    </row>
    <row r="56" spans="1:3" s="182" customFormat="1" ht="12" customHeight="1" thickBot="1" x14ac:dyDescent="0.25">
      <c r="A56" s="184" t="s">
        <v>101</v>
      </c>
      <c r="B56" s="23" t="s">
        <v>102</v>
      </c>
      <c r="C56" s="26">
        <v>0</v>
      </c>
    </row>
    <row r="57" spans="1:3" s="182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182" customFormat="1" ht="12" customHeight="1" x14ac:dyDescent="0.2">
      <c r="A58" s="179" t="s">
        <v>105</v>
      </c>
      <c r="B58" s="15" t="s">
        <v>106</v>
      </c>
      <c r="C58" s="16">
        <v>0</v>
      </c>
    </row>
    <row r="59" spans="1:3" s="182" customFormat="1" ht="12" customHeight="1" x14ac:dyDescent="0.2">
      <c r="A59" s="181" t="s">
        <v>107</v>
      </c>
      <c r="B59" s="18" t="s">
        <v>108</v>
      </c>
      <c r="C59" s="16">
        <v>0</v>
      </c>
    </row>
    <row r="60" spans="1:3" s="182" customFormat="1" ht="12" customHeight="1" x14ac:dyDescent="0.2">
      <c r="A60" s="181" t="s">
        <v>109</v>
      </c>
      <c r="B60" s="18" t="s">
        <v>110</v>
      </c>
      <c r="C60" s="16">
        <v>0</v>
      </c>
    </row>
    <row r="61" spans="1:3" s="182" customFormat="1" ht="12" customHeight="1" thickBot="1" x14ac:dyDescent="0.25">
      <c r="A61" s="184" t="s">
        <v>111</v>
      </c>
      <c r="B61" s="23" t="s">
        <v>112</v>
      </c>
      <c r="C61" s="16">
        <v>0</v>
      </c>
    </row>
    <row r="62" spans="1:3" s="182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3" s="182" customFormat="1" ht="12" customHeight="1" x14ac:dyDescent="0.2">
      <c r="A63" s="179" t="s">
        <v>115</v>
      </c>
      <c r="B63" s="15" t="s">
        <v>116</v>
      </c>
      <c r="C63" s="27">
        <v>0</v>
      </c>
    </row>
    <row r="64" spans="1:3" s="182" customFormat="1" ht="12" customHeight="1" x14ac:dyDescent="0.2">
      <c r="A64" s="181" t="s">
        <v>117</v>
      </c>
      <c r="B64" s="18" t="s">
        <v>118</v>
      </c>
      <c r="C64" s="27">
        <v>1810000</v>
      </c>
    </row>
    <row r="65" spans="1:3" s="182" customFormat="1" ht="12" customHeight="1" x14ac:dyDescent="0.2">
      <c r="A65" s="181" t="s">
        <v>119</v>
      </c>
      <c r="B65" s="18" t="s">
        <v>120</v>
      </c>
      <c r="C65" s="27">
        <v>0</v>
      </c>
    </row>
    <row r="66" spans="1:3" s="182" customFormat="1" ht="12" customHeight="1" thickBot="1" x14ac:dyDescent="0.25">
      <c r="A66" s="184" t="s">
        <v>121</v>
      </c>
      <c r="B66" s="23" t="s">
        <v>122</v>
      </c>
      <c r="C66" s="27">
        <v>0</v>
      </c>
    </row>
    <row r="67" spans="1:3" s="182" customFormat="1" ht="12" customHeight="1" thickBot="1" x14ac:dyDescent="0.3">
      <c r="A67" s="43" t="s">
        <v>260</v>
      </c>
      <c r="B67" s="11" t="s">
        <v>124</v>
      </c>
      <c r="C67" s="24">
        <v>1253654787</v>
      </c>
    </row>
    <row r="68" spans="1:3" s="182" customFormat="1" ht="12" customHeight="1" thickBot="1" x14ac:dyDescent="0.2">
      <c r="A68" s="186" t="s">
        <v>409</v>
      </c>
      <c r="B68" s="22" t="s">
        <v>126</v>
      </c>
      <c r="C68" s="12">
        <v>16400000</v>
      </c>
    </row>
    <row r="69" spans="1:3" s="182" customFormat="1" ht="12" customHeight="1" x14ac:dyDescent="0.2">
      <c r="A69" s="179" t="s">
        <v>127</v>
      </c>
      <c r="B69" s="15" t="s">
        <v>128</v>
      </c>
      <c r="C69" s="27">
        <v>16400000</v>
      </c>
    </row>
    <row r="70" spans="1:3" s="182" customFormat="1" ht="12" customHeight="1" x14ac:dyDescent="0.2">
      <c r="A70" s="181" t="s">
        <v>129</v>
      </c>
      <c r="B70" s="18" t="s">
        <v>130</v>
      </c>
      <c r="C70" s="27">
        <v>0</v>
      </c>
    </row>
    <row r="71" spans="1:3" s="182" customFormat="1" ht="12" customHeight="1" thickBot="1" x14ac:dyDescent="0.25">
      <c r="A71" s="184" t="s">
        <v>131</v>
      </c>
      <c r="B71" s="187" t="s">
        <v>410</v>
      </c>
      <c r="C71" s="27">
        <v>0</v>
      </c>
    </row>
    <row r="72" spans="1:3" s="182" customFormat="1" ht="12" customHeight="1" thickBot="1" x14ac:dyDescent="0.2">
      <c r="A72" s="186" t="s">
        <v>133</v>
      </c>
      <c r="B72" s="22" t="s">
        <v>134</v>
      </c>
      <c r="C72" s="12">
        <v>0</v>
      </c>
    </row>
    <row r="73" spans="1:3" s="182" customFormat="1" ht="12" customHeight="1" x14ac:dyDescent="0.2">
      <c r="A73" s="179" t="s">
        <v>135</v>
      </c>
      <c r="B73" s="15" t="s">
        <v>136</v>
      </c>
      <c r="C73" s="27">
        <v>0</v>
      </c>
    </row>
    <row r="74" spans="1:3" s="182" customFormat="1" ht="12" customHeight="1" x14ac:dyDescent="0.2">
      <c r="A74" s="181" t="s">
        <v>137</v>
      </c>
      <c r="B74" s="18" t="s">
        <v>138</v>
      </c>
      <c r="C74" s="27">
        <v>0</v>
      </c>
    </row>
    <row r="75" spans="1:3" s="182" customFormat="1" ht="12" customHeight="1" x14ac:dyDescent="0.2">
      <c r="A75" s="181" t="s">
        <v>139</v>
      </c>
      <c r="B75" s="18" t="s">
        <v>140</v>
      </c>
      <c r="C75" s="27">
        <v>0</v>
      </c>
    </row>
    <row r="76" spans="1:3" s="182" customFormat="1" ht="12" customHeight="1" thickBot="1" x14ac:dyDescent="0.25">
      <c r="A76" s="184" t="s">
        <v>141</v>
      </c>
      <c r="B76" s="23" t="s">
        <v>142</v>
      </c>
      <c r="C76" s="27">
        <v>0</v>
      </c>
    </row>
    <row r="77" spans="1:3" s="182" customFormat="1" ht="12" customHeight="1" thickBot="1" x14ac:dyDescent="0.2">
      <c r="A77" s="186" t="s">
        <v>143</v>
      </c>
      <c r="B77" s="22" t="s">
        <v>144</v>
      </c>
      <c r="C77" s="12">
        <v>749439483</v>
      </c>
    </row>
    <row r="78" spans="1:3" s="182" customFormat="1" ht="12" customHeight="1" x14ac:dyDescent="0.2">
      <c r="A78" s="179" t="s">
        <v>145</v>
      </c>
      <c r="B78" s="15" t="s">
        <v>146</v>
      </c>
      <c r="C78" s="27">
        <v>749439483</v>
      </c>
    </row>
    <row r="79" spans="1:3" s="182" customFormat="1" ht="12" customHeight="1" thickBot="1" x14ac:dyDescent="0.25">
      <c r="A79" s="184" t="s">
        <v>147</v>
      </c>
      <c r="B79" s="23" t="s">
        <v>148</v>
      </c>
      <c r="C79" s="27">
        <v>0</v>
      </c>
    </row>
    <row r="80" spans="1:3" s="180" customFormat="1" ht="12" customHeight="1" thickBot="1" x14ac:dyDescent="0.2">
      <c r="A80" s="186" t="s">
        <v>149</v>
      </c>
      <c r="B80" s="22" t="s">
        <v>150</v>
      </c>
      <c r="C80" s="12">
        <v>0</v>
      </c>
    </row>
    <row r="81" spans="1:3" s="182" customFormat="1" ht="12" customHeight="1" x14ac:dyDescent="0.2">
      <c r="A81" s="179" t="s">
        <v>151</v>
      </c>
      <c r="B81" s="15" t="s">
        <v>152</v>
      </c>
      <c r="C81" s="27">
        <v>0</v>
      </c>
    </row>
    <row r="82" spans="1:3" s="182" customFormat="1" ht="12" customHeight="1" x14ac:dyDescent="0.2">
      <c r="A82" s="181" t="s">
        <v>153</v>
      </c>
      <c r="B82" s="18" t="s">
        <v>154</v>
      </c>
      <c r="C82" s="27">
        <v>0</v>
      </c>
    </row>
    <row r="83" spans="1:3" s="182" customFormat="1" ht="12" customHeight="1" thickBot="1" x14ac:dyDescent="0.25">
      <c r="A83" s="184" t="s">
        <v>155</v>
      </c>
      <c r="B83" s="23" t="s">
        <v>156</v>
      </c>
      <c r="C83" s="27">
        <v>0</v>
      </c>
    </row>
    <row r="84" spans="1:3" s="182" customFormat="1" ht="12" customHeight="1" thickBot="1" x14ac:dyDescent="0.2">
      <c r="A84" s="186" t="s">
        <v>157</v>
      </c>
      <c r="B84" s="22" t="s">
        <v>158</v>
      </c>
      <c r="C84" s="12">
        <v>0</v>
      </c>
    </row>
    <row r="85" spans="1:3" s="182" customFormat="1" ht="12" customHeight="1" x14ac:dyDescent="0.2">
      <c r="A85" s="188" t="s">
        <v>159</v>
      </c>
      <c r="B85" s="15" t="s">
        <v>160</v>
      </c>
      <c r="C85" s="27">
        <v>0</v>
      </c>
    </row>
    <row r="86" spans="1:3" s="182" customFormat="1" ht="12" customHeight="1" x14ac:dyDescent="0.2">
      <c r="A86" s="189" t="s">
        <v>161</v>
      </c>
      <c r="B86" s="18" t="s">
        <v>162</v>
      </c>
      <c r="C86" s="27">
        <v>0</v>
      </c>
    </row>
    <row r="87" spans="1:3" s="182" customFormat="1" ht="12" customHeight="1" x14ac:dyDescent="0.2">
      <c r="A87" s="189" t="s">
        <v>163</v>
      </c>
      <c r="B87" s="18" t="s">
        <v>164</v>
      </c>
      <c r="C87" s="27">
        <v>0</v>
      </c>
    </row>
    <row r="88" spans="1:3" s="180" customFormat="1" ht="12" customHeight="1" thickBot="1" x14ac:dyDescent="0.25">
      <c r="A88" s="190" t="s">
        <v>165</v>
      </c>
      <c r="B88" s="23" t="s">
        <v>166</v>
      </c>
      <c r="C88" s="27">
        <v>0</v>
      </c>
    </row>
    <row r="89" spans="1:3" s="180" customFormat="1" ht="12" customHeight="1" thickBot="1" x14ac:dyDescent="0.2">
      <c r="A89" s="186" t="s">
        <v>167</v>
      </c>
      <c r="B89" s="22" t="s">
        <v>168</v>
      </c>
      <c r="C89" s="34"/>
    </row>
    <row r="90" spans="1:3" s="180" customFormat="1" ht="12" customHeight="1" thickBot="1" x14ac:dyDescent="0.2">
      <c r="A90" s="186" t="s">
        <v>411</v>
      </c>
      <c r="B90" s="22" t="s">
        <v>170</v>
      </c>
      <c r="C90" s="34"/>
    </row>
    <row r="91" spans="1:3" s="180" customFormat="1" ht="12" customHeight="1" thickBot="1" x14ac:dyDescent="0.2">
      <c r="A91" s="186" t="s">
        <v>412</v>
      </c>
      <c r="B91" s="35" t="s">
        <v>172</v>
      </c>
      <c r="C91" s="24">
        <v>765839483</v>
      </c>
    </row>
    <row r="92" spans="1:3" s="180" customFormat="1" ht="12" customHeight="1" thickBot="1" x14ac:dyDescent="0.2">
      <c r="A92" s="191" t="s">
        <v>413</v>
      </c>
      <c r="B92" s="37" t="s">
        <v>414</v>
      </c>
      <c r="C92" s="24">
        <v>2019494270</v>
      </c>
    </row>
    <row r="93" spans="1:3" s="182" customFormat="1" ht="15" customHeight="1" thickBot="1" x14ac:dyDescent="0.3">
      <c r="A93" s="192"/>
      <c r="B93" s="193"/>
      <c r="C93" s="194"/>
    </row>
    <row r="94" spans="1:3" s="175" customFormat="1" ht="16.5" customHeight="1" thickBot="1" x14ac:dyDescent="0.3">
      <c r="A94" s="195"/>
      <c r="B94" s="196" t="s">
        <v>275</v>
      </c>
      <c r="C94" s="197"/>
    </row>
    <row r="95" spans="1:3" s="198" customFormat="1" ht="12" customHeight="1" thickBot="1" x14ac:dyDescent="0.3">
      <c r="A95" s="6" t="s">
        <v>7</v>
      </c>
      <c r="B95" s="47" t="s">
        <v>415</v>
      </c>
      <c r="C95" s="48">
        <v>694021318</v>
      </c>
    </row>
    <row r="96" spans="1:3" ht="12" customHeight="1" x14ac:dyDescent="0.25">
      <c r="A96" s="199" t="s">
        <v>9</v>
      </c>
      <c r="B96" s="50" t="s">
        <v>179</v>
      </c>
      <c r="C96" s="51">
        <v>243427080</v>
      </c>
    </row>
    <row r="97" spans="1:5" ht="12" customHeight="1" x14ac:dyDescent="0.25">
      <c r="A97" s="181" t="s">
        <v>11</v>
      </c>
      <c r="B97" s="52" t="s">
        <v>180</v>
      </c>
      <c r="C97" s="53">
        <v>31247666</v>
      </c>
    </row>
    <row r="98" spans="1:5" ht="12" customHeight="1" x14ac:dyDescent="0.25">
      <c r="A98" s="181" t="s">
        <v>13</v>
      </c>
      <c r="B98" s="52" t="s">
        <v>181</v>
      </c>
      <c r="C98" s="53">
        <v>270382689</v>
      </c>
    </row>
    <row r="99" spans="1:5" ht="12" customHeight="1" x14ac:dyDescent="0.25">
      <c r="A99" s="181"/>
      <c r="B99" s="200" t="s">
        <v>416</v>
      </c>
      <c r="C99" s="54">
        <v>2200000</v>
      </c>
    </row>
    <row r="100" spans="1:5" ht="12" customHeight="1" x14ac:dyDescent="0.25">
      <c r="A100" s="181" t="s">
        <v>15</v>
      </c>
      <c r="B100" s="55" t="s">
        <v>182</v>
      </c>
      <c r="C100" s="53">
        <v>21950000</v>
      </c>
    </row>
    <row r="101" spans="1:5" ht="12" customHeight="1" x14ac:dyDescent="0.25">
      <c r="A101" s="181" t="s">
        <v>183</v>
      </c>
      <c r="B101" s="56" t="s">
        <v>184</v>
      </c>
      <c r="C101" s="54">
        <v>26959557</v>
      </c>
    </row>
    <row r="102" spans="1:5" ht="12" customHeight="1" x14ac:dyDescent="0.25">
      <c r="A102" s="181" t="s">
        <v>19</v>
      </c>
      <c r="B102" s="52" t="s">
        <v>417</v>
      </c>
      <c r="C102" s="53">
        <v>129557</v>
      </c>
    </row>
    <row r="103" spans="1:5" ht="12" customHeight="1" x14ac:dyDescent="0.2">
      <c r="A103" s="181" t="s">
        <v>186</v>
      </c>
      <c r="B103" s="59" t="s">
        <v>187</v>
      </c>
      <c r="C103" s="54">
        <v>0</v>
      </c>
    </row>
    <row r="104" spans="1:5" ht="12" customHeight="1" x14ac:dyDescent="0.2">
      <c r="A104" s="181" t="s">
        <v>188</v>
      </c>
      <c r="B104" s="59" t="s">
        <v>189</v>
      </c>
      <c r="C104" s="53">
        <v>0</v>
      </c>
    </row>
    <row r="105" spans="1:5" ht="12" customHeight="1" x14ac:dyDescent="0.2">
      <c r="A105" s="181" t="s">
        <v>190</v>
      </c>
      <c r="B105" s="59" t="s">
        <v>191</v>
      </c>
      <c r="C105" s="54">
        <v>0</v>
      </c>
    </row>
    <row r="106" spans="1:5" ht="12" customHeight="1" x14ac:dyDescent="0.25">
      <c r="A106" s="181" t="s">
        <v>192</v>
      </c>
      <c r="B106" s="60" t="s">
        <v>193</v>
      </c>
      <c r="C106" s="53">
        <v>0</v>
      </c>
    </row>
    <row r="107" spans="1:5" ht="12" customHeight="1" x14ac:dyDescent="0.25">
      <c r="A107" s="181" t="s">
        <v>194</v>
      </c>
      <c r="B107" s="60" t="s">
        <v>195</v>
      </c>
      <c r="C107" s="54">
        <v>0</v>
      </c>
    </row>
    <row r="108" spans="1:5" ht="12" customHeight="1" x14ac:dyDescent="0.2">
      <c r="A108" s="181" t="s">
        <v>196</v>
      </c>
      <c r="B108" s="59" t="s">
        <v>197</v>
      </c>
      <c r="C108" s="53">
        <v>1600000</v>
      </c>
    </row>
    <row r="109" spans="1:5" ht="12" customHeight="1" x14ac:dyDescent="0.2">
      <c r="A109" s="181" t="s">
        <v>198</v>
      </c>
      <c r="B109" s="59" t="s">
        <v>199</v>
      </c>
      <c r="C109" s="53">
        <v>0</v>
      </c>
    </row>
    <row r="110" spans="1:5" ht="12" customHeight="1" x14ac:dyDescent="0.25">
      <c r="A110" s="181" t="s">
        <v>200</v>
      </c>
      <c r="B110" s="60" t="s">
        <v>201</v>
      </c>
      <c r="C110" s="53">
        <v>0</v>
      </c>
      <c r="E110" s="149">
        <f>C158-C92</f>
        <v>0</v>
      </c>
    </row>
    <row r="111" spans="1:5" ht="12" customHeight="1" x14ac:dyDescent="0.25">
      <c r="A111" s="201" t="s">
        <v>202</v>
      </c>
      <c r="B111" s="58" t="s">
        <v>203</v>
      </c>
      <c r="C111" s="53">
        <v>0</v>
      </c>
    </row>
    <row r="112" spans="1:5" ht="12" customHeight="1" x14ac:dyDescent="0.25">
      <c r="A112" s="181" t="s">
        <v>204</v>
      </c>
      <c r="B112" s="58" t="s">
        <v>205</v>
      </c>
      <c r="C112" s="53">
        <v>0</v>
      </c>
    </row>
    <row r="113" spans="1:3" ht="12" customHeight="1" x14ac:dyDescent="0.25">
      <c r="A113" s="181" t="s">
        <v>206</v>
      </c>
      <c r="B113" s="60" t="s">
        <v>207</v>
      </c>
      <c r="C113" s="53">
        <v>25230000</v>
      </c>
    </row>
    <row r="114" spans="1:3" ht="12" customHeight="1" x14ac:dyDescent="0.25">
      <c r="A114" s="181" t="s">
        <v>208</v>
      </c>
      <c r="B114" s="55" t="s">
        <v>209</v>
      </c>
      <c r="C114" s="53">
        <v>100054326</v>
      </c>
    </row>
    <row r="115" spans="1:3" ht="12" customHeight="1" x14ac:dyDescent="0.25">
      <c r="A115" s="184" t="s">
        <v>210</v>
      </c>
      <c r="B115" s="52" t="s">
        <v>418</v>
      </c>
      <c r="C115" s="53">
        <v>0</v>
      </c>
    </row>
    <row r="116" spans="1:3" ht="12" customHeight="1" thickBot="1" x14ac:dyDescent="0.3">
      <c r="A116" s="202" t="s">
        <v>212</v>
      </c>
      <c r="B116" s="203" t="s">
        <v>419</v>
      </c>
      <c r="C116" s="16">
        <v>100054326</v>
      </c>
    </row>
    <row r="117" spans="1:3" ht="12" customHeight="1" thickBot="1" x14ac:dyDescent="0.3">
      <c r="A117" s="43" t="s">
        <v>21</v>
      </c>
      <c r="B117" s="63" t="s">
        <v>214</v>
      </c>
      <c r="C117" s="12">
        <v>809874637</v>
      </c>
    </row>
    <row r="118" spans="1:3" ht="12" customHeight="1" x14ac:dyDescent="0.25">
      <c r="A118" s="179" t="s">
        <v>23</v>
      </c>
      <c r="B118" s="52" t="s">
        <v>215</v>
      </c>
      <c r="C118" s="16">
        <v>793652138</v>
      </c>
    </row>
    <row r="119" spans="1:3" ht="12" customHeight="1" x14ac:dyDescent="0.25">
      <c r="A119" s="179" t="s">
        <v>25</v>
      </c>
      <c r="B119" s="64" t="s">
        <v>216</v>
      </c>
      <c r="C119" s="16">
        <v>0</v>
      </c>
    </row>
    <row r="120" spans="1:3" ht="12" customHeight="1" x14ac:dyDescent="0.25">
      <c r="A120" s="179" t="s">
        <v>27</v>
      </c>
      <c r="B120" s="64" t="s">
        <v>217</v>
      </c>
      <c r="C120" s="16">
        <v>12153450</v>
      </c>
    </row>
    <row r="121" spans="1:3" ht="12" customHeight="1" x14ac:dyDescent="0.25">
      <c r="A121" s="179" t="s">
        <v>29</v>
      </c>
      <c r="B121" s="64" t="s">
        <v>218</v>
      </c>
      <c r="C121" s="16">
        <v>0</v>
      </c>
    </row>
    <row r="122" spans="1:3" ht="12" customHeight="1" x14ac:dyDescent="0.25">
      <c r="A122" s="179" t="s">
        <v>31</v>
      </c>
      <c r="B122" s="21" t="s">
        <v>219</v>
      </c>
      <c r="C122" s="16">
        <v>4069049</v>
      </c>
    </row>
    <row r="123" spans="1:3" ht="12" customHeight="1" x14ac:dyDescent="0.25">
      <c r="A123" s="179" t="s">
        <v>33</v>
      </c>
      <c r="B123" s="19" t="s">
        <v>220</v>
      </c>
      <c r="C123" s="16">
        <v>0</v>
      </c>
    </row>
    <row r="124" spans="1:3" ht="12" customHeight="1" x14ac:dyDescent="0.25">
      <c r="A124" s="179" t="s">
        <v>221</v>
      </c>
      <c r="B124" s="66" t="s">
        <v>222</v>
      </c>
      <c r="C124" s="16">
        <v>0</v>
      </c>
    </row>
    <row r="125" spans="1:3" ht="12" customHeight="1" x14ac:dyDescent="0.25">
      <c r="A125" s="179" t="s">
        <v>223</v>
      </c>
      <c r="B125" s="60" t="s">
        <v>195</v>
      </c>
      <c r="C125" s="16">
        <v>0</v>
      </c>
    </row>
    <row r="126" spans="1:3" ht="12" customHeight="1" x14ac:dyDescent="0.25">
      <c r="A126" s="179" t="s">
        <v>224</v>
      </c>
      <c r="B126" s="60" t="s">
        <v>225</v>
      </c>
      <c r="C126" s="16">
        <v>0</v>
      </c>
    </row>
    <row r="127" spans="1:3" ht="12" customHeight="1" x14ac:dyDescent="0.25">
      <c r="A127" s="179" t="s">
        <v>226</v>
      </c>
      <c r="B127" s="60" t="s">
        <v>227</v>
      </c>
      <c r="C127" s="16">
        <v>0</v>
      </c>
    </row>
    <row r="128" spans="1:3" ht="12" customHeight="1" x14ac:dyDescent="0.25">
      <c r="A128" s="179" t="s">
        <v>228</v>
      </c>
      <c r="B128" s="60" t="s">
        <v>201</v>
      </c>
      <c r="C128" s="16">
        <v>0</v>
      </c>
    </row>
    <row r="129" spans="1:11" ht="12" customHeight="1" x14ac:dyDescent="0.25">
      <c r="A129" s="179" t="s">
        <v>229</v>
      </c>
      <c r="B129" s="60" t="s">
        <v>230</v>
      </c>
      <c r="C129" s="16">
        <v>0</v>
      </c>
    </row>
    <row r="130" spans="1:11" ht="12" customHeight="1" thickBot="1" x14ac:dyDescent="0.3">
      <c r="A130" s="201" t="s">
        <v>231</v>
      </c>
      <c r="B130" s="60" t="s">
        <v>232</v>
      </c>
      <c r="C130" s="16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1503895955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198" customFormat="1" ht="12" customHeight="1" x14ac:dyDescent="0.25">
      <c r="A133" s="179" t="s">
        <v>51</v>
      </c>
      <c r="B133" s="69" t="s">
        <v>420</v>
      </c>
      <c r="C133" s="65">
        <v>4272000</v>
      </c>
    </row>
    <row r="134" spans="1:11" ht="12" customHeight="1" x14ac:dyDescent="0.25">
      <c r="A134" s="179" t="s">
        <v>53</v>
      </c>
      <c r="B134" s="69" t="s">
        <v>237</v>
      </c>
      <c r="C134" s="65">
        <v>0</v>
      </c>
    </row>
    <row r="135" spans="1:11" ht="12" customHeight="1" thickBot="1" x14ac:dyDescent="0.3">
      <c r="A135" s="201" t="s">
        <v>55</v>
      </c>
      <c r="B135" s="70" t="s">
        <v>421</v>
      </c>
      <c r="C135" s="65">
        <v>0</v>
      </c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179" t="s">
        <v>69</v>
      </c>
      <c r="B137" s="69" t="s">
        <v>240</v>
      </c>
      <c r="C137" s="65">
        <v>0</v>
      </c>
    </row>
    <row r="138" spans="1:11" ht="12" customHeight="1" x14ac:dyDescent="0.25">
      <c r="A138" s="179" t="s">
        <v>71</v>
      </c>
      <c r="B138" s="69" t="s">
        <v>241</v>
      </c>
      <c r="C138" s="65">
        <v>0</v>
      </c>
    </row>
    <row r="139" spans="1:11" ht="12" customHeight="1" x14ac:dyDescent="0.25">
      <c r="A139" s="179" t="s">
        <v>73</v>
      </c>
      <c r="B139" s="69" t="s">
        <v>242</v>
      </c>
      <c r="C139" s="65">
        <v>0</v>
      </c>
    </row>
    <row r="140" spans="1:11" ht="12" customHeight="1" x14ac:dyDescent="0.25">
      <c r="A140" s="179" t="s">
        <v>75</v>
      </c>
      <c r="B140" s="69" t="s">
        <v>422</v>
      </c>
      <c r="C140" s="65">
        <v>0</v>
      </c>
    </row>
    <row r="141" spans="1:11" ht="12" customHeight="1" x14ac:dyDescent="0.25">
      <c r="A141" s="179" t="s">
        <v>77</v>
      </c>
      <c r="B141" s="69" t="s">
        <v>244</v>
      </c>
      <c r="C141" s="65">
        <v>0</v>
      </c>
    </row>
    <row r="142" spans="1:11" s="198" customFormat="1" ht="12" customHeight="1" thickBot="1" x14ac:dyDescent="0.3">
      <c r="A142" s="201" t="s">
        <v>79</v>
      </c>
      <c r="B142" s="70" t="s">
        <v>245</v>
      </c>
      <c r="C142" s="65">
        <v>0</v>
      </c>
    </row>
    <row r="143" spans="1:11" ht="12" customHeight="1" thickBot="1" x14ac:dyDescent="0.3">
      <c r="A143" s="43" t="s">
        <v>91</v>
      </c>
      <c r="B143" s="68" t="s">
        <v>423</v>
      </c>
      <c r="C143" s="24">
        <v>511326315</v>
      </c>
      <c r="K143" s="204"/>
    </row>
    <row r="144" spans="1:11" x14ac:dyDescent="0.25">
      <c r="A144" s="179" t="s">
        <v>93</v>
      </c>
      <c r="B144" s="69" t="s">
        <v>247</v>
      </c>
      <c r="C144" s="65">
        <v>0</v>
      </c>
    </row>
    <row r="145" spans="1:3" ht="12" customHeight="1" x14ac:dyDescent="0.25">
      <c r="A145" s="179" t="s">
        <v>95</v>
      </c>
      <c r="B145" s="69" t="s">
        <v>248</v>
      </c>
      <c r="C145" s="65">
        <v>18607309</v>
      </c>
    </row>
    <row r="146" spans="1:3" ht="12" customHeight="1" x14ac:dyDescent="0.25">
      <c r="A146" s="179" t="s">
        <v>97</v>
      </c>
      <c r="B146" s="69" t="s">
        <v>424</v>
      </c>
      <c r="C146" s="65">
        <v>491686175</v>
      </c>
    </row>
    <row r="147" spans="1:3" s="198" customFormat="1" ht="12" customHeight="1" x14ac:dyDescent="0.25">
      <c r="A147" s="179" t="s">
        <v>99</v>
      </c>
      <c r="B147" s="69" t="s">
        <v>249</v>
      </c>
      <c r="C147" s="65">
        <v>0</v>
      </c>
    </row>
    <row r="148" spans="1:3" s="198" customFormat="1" ht="12" customHeight="1" thickBot="1" x14ac:dyDescent="0.3">
      <c r="A148" s="201" t="s">
        <v>101</v>
      </c>
      <c r="B148" s="70" t="s">
        <v>250</v>
      </c>
      <c r="C148" s="65">
        <v>1032831</v>
      </c>
    </row>
    <row r="149" spans="1:3" s="198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3" s="198" customFormat="1" ht="12" customHeight="1" x14ac:dyDescent="0.25">
      <c r="A150" s="179" t="s">
        <v>105</v>
      </c>
      <c r="B150" s="69" t="s">
        <v>253</v>
      </c>
      <c r="C150" s="65">
        <v>0</v>
      </c>
    </row>
    <row r="151" spans="1:3" s="198" customFormat="1" ht="12" customHeight="1" x14ac:dyDescent="0.25">
      <c r="A151" s="179" t="s">
        <v>107</v>
      </c>
      <c r="B151" s="69" t="s">
        <v>254</v>
      </c>
      <c r="C151" s="65">
        <v>0</v>
      </c>
    </row>
    <row r="152" spans="1:3" s="198" customFormat="1" ht="12" customHeight="1" x14ac:dyDescent="0.25">
      <c r="A152" s="179" t="s">
        <v>109</v>
      </c>
      <c r="B152" s="69" t="s">
        <v>255</v>
      </c>
      <c r="C152" s="65">
        <v>0</v>
      </c>
    </row>
    <row r="153" spans="1:3" s="198" customFormat="1" ht="12" customHeight="1" x14ac:dyDescent="0.25">
      <c r="A153" s="179" t="s">
        <v>111</v>
      </c>
      <c r="B153" s="69" t="s">
        <v>425</v>
      </c>
      <c r="C153" s="65">
        <v>0</v>
      </c>
    </row>
    <row r="154" spans="1:3" ht="12.75" customHeight="1" thickBot="1" x14ac:dyDescent="0.3">
      <c r="A154" s="201" t="s">
        <v>257</v>
      </c>
      <c r="B154" s="70" t="s">
        <v>258</v>
      </c>
      <c r="C154" s="67">
        <v>0</v>
      </c>
    </row>
    <row r="155" spans="1:3" ht="12.75" customHeight="1" thickBot="1" x14ac:dyDescent="0.3">
      <c r="A155" s="205" t="s">
        <v>113</v>
      </c>
      <c r="B155" s="68" t="s">
        <v>259</v>
      </c>
      <c r="C155" s="206">
        <v>0</v>
      </c>
    </row>
    <row r="156" spans="1:3" ht="12.75" customHeight="1" thickBot="1" x14ac:dyDescent="0.3">
      <c r="A156" s="207" t="s">
        <v>260</v>
      </c>
      <c r="B156" s="208" t="s">
        <v>261</v>
      </c>
      <c r="C156" s="209">
        <v>0</v>
      </c>
    </row>
    <row r="157" spans="1:3" ht="12" customHeight="1" thickBot="1" x14ac:dyDescent="0.3">
      <c r="A157" s="43" t="s">
        <v>262</v>
      </c>
      <c r="B157" s="68" t="s">
        <v>263</v>
      </c>
      <c r="C157" s="73">
        <v>515598315</v>
      </c>
    </row>
    <row r="158" spans="1:3" ht="15" customHeight="1" thickBot="1" x14ac:dyDescent="0.3">
      <c r="A158" s="210" t="s">
        <v>264</v>
      </c>
      <c r="B158" s="77" t="s">
        <v>265</v>
      </c>
      <c r="C158" s="73">
        <v>2019494270</v>
      </c>
    </row>
    <row r="159" spans="1:3" ht="13.5" thickBot="1" x14ac:dyDescent="0.3"/>
    <row r="160" spans="1:3" ht="15" customHeight="1" thickBot="1" x14ac:dyDescent="0.3">
      <c r="A160" s="214" t="s">
        <v>426</v>
      </c>
      <c r="B160" s="215"/>
      <c r="C160" s="216">
        <v>7</v>
      </c>
    </row>
    <row r="161" spans="1:3" ht="14.25" customHeight="1" thickBot="1" x14ac:dyDescent="0.3">
      <c r="A161" s="214" t="s">
        <v>427</v>
      </c>
      <c r="B161" s="215"/>
      <c r="C161" s="216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130" zoomScaleNormal="100" zoomScaleSheetLayoutView="130" workbookViewId="0">
      <selection activeCell="C3" sqref="C3"/>
    </sheetView>
  </sheetViews>
  <sheetFormatPr defaultRowHeight="12.75" x14ac:dyDescent="0.25"/>
  <cols>
    <col min="1" max="1" width="16.7109375" style="211" customWidth="1"/>
    <col min="2" max="2" width="61.7109375" style="212" customWidth="1"/>
    <col min="3" max="3" width="21.42578125" style="213" customWidth="1"/>
    <col min="4" max="4" width="10.28515625" style="171" customWidth="1"/>
    <col min="5" max="5" width="17.85546875" style="171" bestFit="1" customWidth="1"/>
    <col min="6" max="6" width="14.5703125" style="171" bestFit="1" customWidth="1"/>
    <col min="7" max="16384" width="9.140625" style="171"/>
  </cols>
  <sheetData>
    <row r="1" spans="1:5" ht="27.75" customHeight="1" x14ac:dyDescent="0.25">
      <c r="A1" s="324" t="s">
        <v>479</v>
      </c>
      <c r="B1" s="324"/>
      <c r="C1" s="324"/>
    </row>
    <row r="2" spans="1:5" s="157" customFormat="1" ht="16.5" customHeight="1" thickBot="1" x14ac:dyDescent="0.3">
      <c r="A2" s="154"/>
      <c r="B2" s="155"/>
      <c r="C2" s="156" t="s">
        <v>523</v>
      </c>
    </row>
    <row r="3" spans="1:5" s="161" customFormat="1" ht="21" customHeight="1" x14ac:dyDescent="0.25">
      <c r="A3" s="158" t="s">
        <v>276</v>
      </c>
      <c r="B3" s="159" t="s">
        <v>401</v>
      </c>
      <c r="C3" s="160" t="s">
        <v>402</v>
      </c>
    </row>
    <row r="4" spans="1:5" s="161" customFormat="1" ht="16.5" thickBot="1" x14ac:dyDescent="0.3">
      <c r="A4" s="162" t="s">
        <v>403</v>
      </c>
      <c r="B4" s="163" t="s">
        <v>428</v>
      </c>
      <c r="C4" s="164" t="s">
        <v>402</v>
      </c>
    </row>
    <row r="5" spans="1:5" s="167" customFormat="1" ht="15.95" customHeight="1" thickBot="1" x14ac:dyDescent="0.3">
      <c r="A5" s="165"/>
      <c r="B5" s="165"/>
      <c r="C5" s="166" t="s">
        <v>273</v>
      </c>
    </row>
    <row r="6" spans="1:5" ht="13.5" thickBot="1" x14ac:dyDescent="0.3">
      <c r="A6" s="168" t="s">
        <v>405</v>
      </c>
      <c r="B6" s="169" t="s">
        <v>406</v>
      </c>
      <c r="C6" s="170" t="s">
        <v>407</v>
      </c>
    </row>
    <row r="7" spans="1:5" s="175" customFormat="1" ht="12.95" customHeight="1" thickBot="1" x14ac:dyDescent="0.3">
      <c r="A7" s="172"/>
      <c r="B7" s="173" t="s">
        <v>5</v>
      </c>
      <c r="C7" s="174" t="s">
        <v>6</v>
      </c>
    </row>
    <row r="8" spans="1:5" s="175" customFormat="1" ht="15.95" customHeight="1" thickBot="1" x14ac:dyDescent="0.3">
      <c r="A8" s="176"/>
      <c r="B8" s="177" t="s">
        <v>274</v>
      </c>
      <c r="C8" s="178"/>
    </row>
    <row r="9" spans="1:5" s="175" customFormat="1" ht="12" customHeight="1" thickBot="1" x14ac:dyDescent="0.3">
      <c r="A9" s="43" t="s">
        <v>7</v>
      </c>
      <c r="B9" s="11" t="s">
        <v>8</v>
      </c>
      <c r="C9" s="12">
        <v>535412448</v>
      </c>
    </row>
    <row r="10" spans="1:5" s="180" customFormat="1" ht="12" customHeight="1" x14ac:dyDescent="0.2">
      <c r="A10" s="179" t="s">
        <v>9</v>
      </c>
      <c r="B10" s="15" t="s">
        <v>10</v>
      </c>
      <c r="C10" s="16">
        <v>202192087</v>
      </c>
    </row>
    <row r="11" spans="1:5" s="182" customFormat="1" ht="12" customHeight="1" x14ac:dyDescent="0.2">
      <c r="A11" s="181" t="s">
        <v>11</v>
      </c>
      <c r="B11" s="18" t="s">
        <v>12</v>
      </c>
      <c r="C11" s="53">
        <v>93732133</v>
      </c>
    </row>
    <row r="12" spans="1:5" s="182" customFormat="1" ht="12" customHeight="1" x14ac:dyDescent="0.2">
      <c r="A12" s="181" t="s">
        <v>13</v>
      </c>
      <c r="B12" s="18" t="s">
        <v>14</v>
      </c>
      <c r="C12" s="53">
        <v>186162621</v>
      </c>
    </row>
    <row r="13" spans="1:5" s="182" customFormat="1" ht="12" customHeight="1" x14ac:dyDescent="0.2">
      <c r="A13" s="181" t="s">
        <v>15</v>
      </c>
      <c r="B13" s="18" t="s">
        <v>16</v>
      </c>
      <c r="C13" s="53">
        <v>8614060</v>
      </c>
      <c r="E13" s="217"/>
    </row>
    <row r="14" spans="1:5" s="182" customFormat="1" ht="12" customHeight="1" x14ac:dyDescent="0.2">
      <c r="A14" s="181" t="s">
        <v>17</v>
      </c>
      <c r="B14" s="18" t="s">
        <v>408</v>
      </c>
      <c r="C14" s="53">
        <v>44000547</v>
      </c>
      <c r="D14" s="218"/>
      <c r="E14" s="219"/>
    </row>
    <row r="15" spans="1:5" s="180" customFormat="1" ht="12" customHeight="1" thickBot="1" x14ac:dyDescent="0.25">
      <c r="A15" s="184" t="s">
        <v>19</v>
      </c>
      <c r="B15" s="23" t="s">
        <v>20</v>
      </c>
      <c r="C15" s="53">
        <v>711000</v>
      </c>
      <c r="D15" s="218"/>
      <c r="E15" s="219"/>
    </row>
    <row r="16" spans="1:5" s="180" customFormat="1" ht="12" customHeight="1" thickBot="1" x14ac:dyDescent="0.3">
      <c r="A16" s="43" t="s">
        <v>21</v>
      </c>
      <c r="B16" s="22" t="s">
        <v>22</v>
      </c>
      <c r="C16" s="12">
        <v>269120103</v>
      </c>
      <c r="D16" s="218"/>
      <c r="E16" s="219"/>
    </row>
    <row r="17" spans="1:6" s="180" customFormat="1" ht="12" customHeight="1" x14ac:dyDescent="0.2">
      <c r="A17" s="179" t="s">
        <v>23</v>
      </c>
      <c r="B17" s="15" t="s">
        <v>24</v>
      </c>
      <c r="C17" s="16"/>
      <c r="D17" s="218"/>
      <c r="E17" s="219"/>
    </row>
    <row r="18" spans="1:6" s="180" customFormat="1" ht="12" customHeight="1" x14ac:dyDescent="0.2">
      <c r="A18" s="181" t="s">
        <v>25</v>
      </c>
      <c r="B18" s="18" t="s">
        <v>26</v>
      </c>
      <c r="C18" s="53"/>
      <c r="D18" s="182"/>
      <c r="E18" s="219"/>
    </row>
    <row r="19" spans="1:6" s="180" customFormat="1" ht="12" customHeight="1" x14ac:dyDescent="0.2">
      <c r="A19" s="181" t="s">
        <v>27</v>
      </c>
      <c r="B19" s="18" t="s">
        <v>28</v>
      </c>
      <c r="C19" s="53"/>
      <c r="E19" s="219"/>
    </row>
    <row r="20" spans="1:6" s="180" customFormat="1" ht="12" customHeight="1" x14ac:dyDescent="0.2">
      <c r="A20" s="181" t="s">
        <v>29</v>
      </c>
      <c r="B20" s="18" t="s">
        <v>30</v>
      </c>
      <c r="C20" s="53"/>
      <c r="E20" s="220"/>
    </row>
    <row r="21" spans="1:6" s="180" customFormat="1" ht="12" customHeight="1" x14ac:dyDescent="0.2">
      <c r="A21" s="181" t="s">
        <v>31</v>
      </c>
      <c r="B21" s="18" t="s">
        <v>32</v>
      </c>
      <c r="C21" s="53">
        <v>269120103</v>
      </c>
      <c r="D21" s="218"/>
      <c r="E21" s="219"/>
    </row>
    <row r="22" spans="1:6" s="182" customFormat="1" ht="12" customHeight="1" thickBot="1" x14ac:dyDescent="0.25">
      <c r="A22" s="184" t="s">
        <v>33</v>
      </c>
      <c r="B22" s="23" t="s">
        <v>34</v>
      </c>
      <c r="C22" s="57">
        <v>21983094</v>
      </c>
      <c r="D22" s="221"/>
      <c r="E22" s="219"/>
      <c r="F22" s="217"/>
    </row>
    <row r="23" spans="1:6" s="182" customFormat="1" ht="12" customHeight="1" thickBot="1" x14ac:dyDescent="0.3">
      <c r="A23" s="43" t="s">
        <v>35</v>
      </c>
      <c r="B23" s="11" t="s">
        <v>36</v>
      </c>
      <c r="C23" s="12">
        <v>240356161</v>
      </c>
      <c r="E23" s="219"/>
    </row>
    <row r="24" spans="1:6" s="182" customFormat="1" ht="12" customHeight="1" x14ac:dyDescent="0.2">
      <c r="A24" s="179" t="s">
        <v>37</v>
      </c>
      <c r="B24" s="15" t="s">
        <v>38</v>
      </c>
      <c r="C24" s="16"/>
      <c r="E24" s="217"/>
    </row>
    <row r="25" spans="1:6" s="180" customFormat="1" ht="12" customHeight="1" x14ac:dyDescent="0.2">
      <c r="A25" s="181" t="s">
        <v>39</v>
      </c>
      <c r="B25" s="18" t="s">
        <v>40</v>
      </c>
      <c r="C25" s="53"/>
      <c r="D25" s="218"/>
      <c r="E25" s="219"/>
    </row>
    <row r="26" spans="1:6" s="182" customFormat="1" ht="12" customHeight="1" x14ac:dyDescent="0.2">
      <c r="A26" s="181" t="s">
        <v>41</v>
      </c>
      <c r="B26" s="18" t="s">
        <v>42</v>
      </c>
      <c r="C26" s="53"/>
      <c r="E26" s="217"/>
    </row>
    <row r="27" spans="1:6" s="182" customFormat="1" ht="12" customHeight="1" x14ac:dyDescent="0.2">
      <c r="A27" s="181" t="s">
        <v>43</v>
      </c>
      <c r="B27" s="18" t="s">
        <v>44</v>
      </c>
      <c r="C27" s="53"/>
    </row>
    <row r="28" spans="1:6" s="182" customFormat="1" ht="12" customHeight="1" x14ac:dyDescent="0.2">
      <c r="A28" s="181" t="s">
        <v>45</v>
      </c>
      <c r="B28" s="18" t="s">
        <v>46</v>
      </c>
      <c r="C28" s="53">
        <v>240356161</v>
      </c>
    </row>
    <row r="29" spans="1:6" s="182" customFormat="1" ht="12" customHeight="1" thickBot="1" x14ac:dyDescent="0.25">
      <c r="A29" s="184" t="s">
        <v>47</v>
      </c>
      <c r="B29" s="23" t="s">
        <v>48</v>
      </c>
      <c r="C29" s="57">
        <v>236953279</v>
      </c>
    </row>
    <row r="30" spans="1:6" s="182" customFormat="1" ht="12" customHeight="1" thickBot="1" x14ac:dyDescent="0.3">
      <c r="A30" s="43" t="s">
        <v>49</v>
      </c>
      <c r="B30" s="11" t="s">
        <v>271</v>
      </c>
      <c r="C30" s="24">
        <v>105070074</v>
      </c>
    </row>
    <row r="31" spans="1:6" s="182" customFormat="1" ht="12" customHeight="1" x14ac:dyDescent="0.2">
      <c r="A31" s="179" t="s">
        <v>51</v>
      </c>
      <c r="B31" s="15" t="s">
        <v>52</v>
      </c>
      <c r="C31" s="16"/>
    </row>
    <row r="32" spans="1:6" s="182" customFormat="1" ht="12" customHeight="1" x14ac:dyDescent="0.2">
      <c r="A32" s="181" t="s">
        <v>53</v>
      </c>
      <c r="B32" s="18" t="s">
        <v>54</v>
      </c>
      <c r="C32" s="53">
        <v>15000</v>
      </c>
    </row>
    <row r="33" spans="1:6" s="182" customFormat="1" ht="12" customHeight="1" x14ac:dyDescent="0.2">
      <c r="A33" s="181" t="s">
        <v>55</v>
      </c>
      <c r="B33" s="18" t="s">
        <v>56</v>
      </c>
      <c r="C33" s="53">
        <v>14000000</v>
      </c>
    </row>
    <row r="34" spans="1:6" s="182" customFormat="1" ht="12" customHeight="1" x14ac:dyDescent="0.2">
      <c r="A34" s="181" t="s">
        <v>57</v>
      </c>
      <c r="B34" s="18" t="s">
        <v>58</v>
      </c>
      <c r="C34" s="53">
        <v>76645074</v>
      </c>
    </row>
    <row r="35" spans="1:6" s="182" customFormat="1" ht="12" customHeight="1" x14ac:dyDescent="0.2">
      <c r="A35" s="181" t="s">
        <v>59</v>
      </c>
      <c r="B35" s="18" t="s">
        <v>60</v>
      </c>
      <c r="C35" s="53">
        <v>10000</v>
      </c>
      <c r="E35" s="222"/>
    </row>
    <row r="36" spans="1:6" s="182" customFormat="1" ht="12" customHeight="1" x14ac:dyDescent="0.2">
      <c r="A36" s="181" t="s">
        <v>61</v>
      </c>
      <c r="B36" s="18" t="s">
        <v>62</v>
      </c>
      <c r="C36" s="53">
        <v>13000000</v>
      </c>
      <c r="E36" s="222"/>
    </row>
    <row r="37" spans="1:6" s="182" customFormat="1" ht="12" customHeight="1" x14ac:dyDescent="0.2">
      <c r="A37" s="184" t="s">
        <v>63</v>
      </c>
      <c r="B37" s="18" t="s">
        <v>64</v>
      </c>
      <c r="C37" s="53"/>
      <c r="E37" s="222"/>
    </row>
    <row r="38" spans="1:6" s="182" customFormat="1" ht="12" customHeight="1" thickBot="1" x14ac:dyDescent="0.25">
      <c r="A38" s="184" t="s">
        <v>65</v>
      </c>
      <c r="B38" s="25" t="s">
        <v>66</v>
      </c>
      <c r="C38" s="57">
        <v>1400000</v>
      </c>
      <c r="E38" s="222"/>
    </row>
    <row r="39" spans="1:6" s="182" customFormat="1" ht="12" customHeight="1" thickBot="1" x14ac:dyDescent="0.3">
      <c r="A39" s="43" t="s">
        <v>67</v>
      </c>
      <c r="B39" s="11" t="s">
        <v>68</v>
      </c>
      <c r="C39" s="12">
        <v>23142729</v>
      </c>
      <c r="E39" s="222"/>
    </row>
    <row r="40" spans="1:6" s="182" customFormat="1" ht="12" customHeight="1" x14ac:dyDescent="0.2">
      <c r="A40" s="179" t="s">
        <v>69</v>
      </c>
      <c r="B40" s="15" t="s">
        <v>70</v>
      </c>
      <c r="C40" s="16"/>
    </row>
    <row r="41" spans="1:6" s="182" customFormat="1" ht="12" customHeight="1" x14ac:dyDescent="0.2">
      <c r="A41" s="181" t="s">
        <v>71</v>
      </c>
      <c r="B41" s="18" t="s">
        <v>72</v>
      </c>
      <c r="C41" s="53">
        <v>10691980</v>
      </c>
      <c r="E41" s="222"/>
    </row>
    <row r="42" spans="1:6" s="182" customFormat="1" ht="12" customHeight="1" x14ac:dyDescent="0.2">
      <c r="A42" s="181" t="s">
        <v>73</v>
      </c>
      <c r="B42" s="18" t="s">
        <v>74</v>
      </c>
      <c r="C42" s="53">
        <v>2800000</v>
      </c>
    </row>
    <row r="43" spans="1:6" s="182" customFormat="1" ht="12" customHeight="1" x14ac:dyDescent="0.2">
      <c r="A43" s="181" t="s">
        <v>75</v>
      </c>
      <c r="B43" s="18" t="s">
        <v>76</v>
      </c>
      <c r="C43" s="53"/>
    </row>
    <row r="44" spans="1:6" s="182" customFormat="1" ht="12" customHeight="1" x14ac:dyDescent="0.2">
      <c r="A44" s="181" t="s">
        <v>77</v>
      </c>
      <c r="B44" s="18" t="s">
        <v>78</v>
      </c>
      <c r="C44" s="53"/>
    </row>
    <row r="45" spans="1:6" s="182" customFormat="1" ht="12" customHeight="1" x14ac:dyDescent="0.2">
      <c r="A45" s="181" t="s">
        <v>79</v>
      </c>
      <c r="B45" s="18" t="s">
        <v>80</v>
      </c>
      <c r="C45" s="53">
        <v>3141020</v>
      </c>
    </row>
    <row r="46" spans="1:6" s="182" customFormat="1" ht="12" customHeight="1" x14ac:dyDescent="0.2">
      <c r="A46" s="181" t="s">
        <v>81</v>
      </c>
      <c r="B46" s="18" t="s">
        <v>82</v>
      </c>
      <c r="C46" s="53">
        <v>3500000</v>
      </c>
    </row>
    <row r="47" spans="1:6" s="182" customFormat="1" ht="12" customHeight="1" x14ac:dyDescent="0.2">
      <c r="A47" s="181" t="s">
        <v>83</v>
      </c>
      <c r="B47" s="18" t="s">
        <v>84</v>
      </c>
      <c r="C47" s="53"/>
      <c r="F47" s="222"/>
    </row>
    <row r="48" spans="1:6" s="182" customFormat="1" ht="12" customHeight="1" x14ac:dyDescent="0.2">
      <c r="A48" s="181" t="s">
        <v>85</v>
      </c>
      <c r="B48" s="18" t="s">
        <v>86</v>
      </c>
      <c r="C48" s="27"/>
      <c r="F48" s="222"/>
    </row>
    <row r="49" spans="1:6" s="182" customFormat="1" ht="12" customHeight="1" x14ac:dyDescent="0.2">
      <c r="A49" s="184" t="s">
        <v>87</v>
      </c>
      <c r="B49" s="23" t="s">
        <v>88</v>
      </c>
      <c r="C49" s="81">
        <v>390400</v>
      </c>
      <c r="F49" s="222"/>
    </row>
    <row r="50" spans="1:6" s="182" customFormat="1" ht="12" customHeight="1" thickBot="1" x14ac:dyDescent="0.25">
      <c r="A50" s="184" t="s">
        <v>89</v>
      </c>
      <c r="B50" s="23" t="s">
        <v>90</v>
      </c>
      <c r="C50" s="81">
        <v>2619329</v>
      </c>
      <c r="F50" s="222"/>
    </row>
    <row r="51" spans="1:6" s="182" customFormat="1" ht="12" customHeight="1" thickBot="1" x14ac:dyDescent="0.3">
      <c r="A51" s="43" t="s">
        <v>91</v>
      </c>
      <c r="B51" s="11" t="s">
        <v>92</v>
      </c>
      <c r="C51" s="12">
        <v>68302000</v>
      </c>
      <c r="F51" s="222"/>
    </row>
    <row r="52" spans="1:6" s="182" customFormat="1" ht="12" customHeight="1" x14ac:dyDescent="0.2">
      <c r="A52" s="179" t="s">
        <v>93</v>
      </c>
      <c r="B52" s="15" t="s">
        <v>94</v>
      </c>
      <c r="C52" s="26"/>
      <c r="F52" s="222"/>
    </row>
    <row r="53" spans="1:6" s="182" customFormat="1" ht="12" customHeight="1" x14ac:dyDescent="0.2">
      <c r="A53" s="181" t="s">
        <v>95</v>
      </c>
      <c r="B53" s="18" t="s">
        <v>96</v>
      </c>
      <c r="C53" s="27">
        <v>68302000</v>
      </c>
    </row>
    <row r="54" spans="1:6" s="182" customFormat="1" ht="12" customHeight="1" x14ac:dyDescent="0.2">
      <c r="A54" s="181" t="s">
        <v>97</v>
      </c>
      <c r="B54" s="18" t="s">
        <v>98</v>
      </c>
      <c r="C54" s="27">
        <v>0</v>
      </c>
    </row>
    <row r="55" spans="1:6" s="182" customFormat="1" ht="12" customHeight="1" x14ac:dyDescent="0.2">
      <c r="A55" s="181" t="s">
        <v>99</v>
      </c>
      <c r="B55" s="18" t="s">
        <v>100</v>
      </c>
      <c r="C55" s="27"/>
    </row>
    <row r="56" spans="1:6" s="182" customFormat="1" ht="12" customHeight="1" thickBot="1" x14ac:dyDescent="0.25">
      <c r="A56" s="184" t="s">
        <v>101</v>
      </c>
      <c r="B56" s="23" t="s">
        <v>102</v>
      </c>
      <c r="C56" s="81"/>
    </row>
    <row r="57" spans="1:6" s="182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6" s="182" customFormat="1" ht="12" customHeight="1" x14ac:dyDescent="0.2">
      <c r="A58" s="179" t="s">
        <v>105</v>
      </c>
      <c r="B58" s="15" t="s">
        <v>106</v>
      </c>
      <c r="C58" s="16"/>
    </row>
    <row r="59" spans="1:6" s="182" customFormat="1" ht="12" customHeight="1" x14ac:dyDescent="0.2">
      <c r="A59" s="181" t="s">
        <v>107</v>
      </c>
      <c r="B59" s="18" t="s">
        <v>108</v>
      </c>
      <c r="C59" s="53"/>
    </row>
    <row r="60" spans="1:6" s="182" customFormat="1" ht="12" customHeight="1" x14ac:dyDescent="0.2">
      <c r="A60" s="181" t="s">
        <v>109</v>
      </c>
      <c r="B60" s="18" t="s">
        <v>110</v>
      </c>
      <c r="C60" s="53"/>
    </row>
    <row r="61" spans="1:6" s="182" customFormat="1" ht="12" customHeight="1" thickBot="1" x14ac:dyDescent="0.25">
      <c r="A61" s="184" t="s">
        <v>111</v>
      </c>
      <c r="B61" s="23" t="s">
        <v>112</v>
      </c>
      <c r="C61" s="57"/>
    </row>
    <row r="62" spans="1:6" s="182" customFormat="1" ht="12" customHeight="1" thickBot="1" x14ac:dyDescent="0.3">
      <c r="A62" s="43" t="s">
        <v>113</v>
      </c>
      <c r="B62" s="22" t="s">
        <v>114</v>
      </c>
      <c r="C62" s="12">
        <v>1810000</v>
      </c>
    </row>
    <row r="63" spans="1:6" s="182" customFormat="1" ht="12" customHeight="1" x14ac:dyDescent="0.2">
      <c r="A63" s="179" t="s">
        <v>115</v>
      </c>
      <c r="B63" s="15" t="s">
        <v>116</v>
      </c>
      <c r="C63" s="27"/>
    </row>
    <row r="64" spans="1:6" s="182" customFormat="1" ht="12" customHeight="1" x14ac:dyDescent="0.2">
      <c r="A64" s="181" t="s">
        <v>117</v>
      </c>
      <c r="B64" s="18" t="s">
        <v>118</v>
      </c>
      <c r="C64" s="27">
        <v>1810000</v>
      </c>
    </row>
    <row r="65" spans="1:3" s="182" customFormat="1" ht="12" customHeight="1" x14ac:dyDescent="0.2">
      <c r="A65" s="181" t="s">
        <v>119</v>
      </c>
      <c r="B65" s="18" t="s">
        <v>120</v>
      </c>
      <c r="C65" s="27"/>
    </row>
    <row r="66" spans="1:3" s="182" customFormat="1" ht="12" customHeight="1" thickBot="1" x14ac:dyDescent="0.25">
      <c r="A66" s="184" t="s">
        <v>121</v>
      </c>
      <c r="B66" s="23" t="s">
        <v>122</v>
      </c>
      <c r="C66" s="27"/>
    </row>
    <row r="67" spans="1:3" s="182" customFormat="1" ht="12" customHeight="1" thickBot="1" x14ac:dyDescent="0.3">
      <c r="A67" s="43" t="s">
        <v>260</v>
      </c>
      <c r="B67" s="11" t="s">
        <v>124</v>
      </c>
      <c r="C67" s="24">
        <v>1243213515</v>
      </c>
    </row>
    <row r="68" spans="1:3" s="182" customFormat="1" ht="12" customHeight="1" thickBot="1" x14ac:dyDescent="0.2">
      <c r="A68" s="186" t="s">
        <v>409</v>
      </c>
      <c r="B68" s="22" t="s">
        <v>126</v>
      </c>
      <c r="C68" s="12">
        <v>16400000</v>
      </c>
    </row>
    <row r="69" spans="1:3" s="182" customFormat="1" ht="12" customHeight="1" x14ac:dyDescent="0.2">
      <c r="A69" s="179" t="s">
        <v>127</v>
      </c>
      <c r="B69" s="15" t="s">
        <v>128</v>
      </c>
      <c r="C69" s="27">
        <v>16400000</v>
      </c>
    </row>
    <row r="70" spans="1:3" s="182" customFormat="1" ht="12" customHeight="1" x14ac:dyDescent="0.2">
      <c r="A70" s="181" t="s">
        <v>129</v>
      </c>
      <c r="B70" s="18" t="s">
        <v>130</v>
      </c>
      <c r="C70" s="27"/>
    </row>
    <row r="71" spans="1:3" s="182" customFormat="1" ht="12" customHeight="1" thickBot="1" x14ac:dyDescent="0.25">
      <c r="A71" s="184" t="s">
        <v>131</v>
      </c>
      <c r="B71" s="187" t="s">
        <v>410</v>
      </c>
      <c r="C71" s="27"/>
    </row>
    <row r="72" spans="1:3" s="182" customFormat="1" ht="12" customHeight="1" thickBot="1" x14ac:dyDescent="0.2">
      <c r="A72" s="186" t="s">
        <v>133</v>
      </c>
      <c r="B72" s="22" t="s">
        <v>134</v>
      </c>
      <c r="C72" s="12">
        <v>0</v>
      </c>
    </row>
    <row r="73" spans="1:3" s="182" customFormat="1" ht="12" customHeight="1" x14ac:dyDescent="0.2">
      <c r="A73" s="179" t="s">
        <v>135</v>
      </c>
      <c r="B73" s="15" t="s">
        <v>136</v>
      </c>
      <c r="C73" s="27"/>
    </row>
    <row r="74" spans="1:3" s="182" customFormat="1" ht="12" customHeight="1" x14ac:dyDescent="0.2">
      <c r="A74" s="181" t="s">
        <v>137</v>
      </c>
      <c r="B74" s="18" t="s">
        <v>138</v>
      </c>
      <c r="C74" s="27"/>
    </row>
    <row r="75" spans="1:3" s="182" customFormat="1" ht="12" customHeight="1" x14ac:dyDescent="0.2">
      <c r="A75" s="181" t="s">
        <v>139</v>
      </c>
      <c r="B75" s="18" t="s">
        <v>140</v>
      </c>
      <c r="C75" s="27"/>
    </row>
    <row r="76" spans="1:3" s="182" customFormat="1" ht="12" customHeight="1" thickBot="1" x14ac:dyDescent="0.25">
      <c r="A76" s="184" t="s">
        <v>141</v>
      </c>
      <c r="B76" s="23" t="s">
        <v>142</v>
      </c>
      <c r="C76" s="27"/>
    </row>
    <row r="77" spans="1:3" s="182" customFormat="1" ht="12" customHeight="1" thickBot="1" x14ac:dyDescent="0.2">
      <c r="A77" s="186" t="s">
        <v>143</v>
      </c>
      <c r="B77" s="22" t="s">
        <v>144</v>
      </c>
      <c r="C77" s="12">
        <v>749439483</v>
      </c>
    </row>
    <row r="78" spans="1:3" s="182" customFormat="1" ht="12" customHeight="1" x14ac:dyDescent="0.2">
      <c r="A78" s="179" t="s">
        <v>145</v>
      </c>
      <c r="B78" s="15" t="s">
        <v>146</v>
      </c>
      <c r="C78" s="27">
        <v>749439483</v>
      </c>
    </row>
    <row r="79" spans="1:3" s="182" customFormat="1" ht="12" customHeight="1" thickBot="1" x14ac:dyDescent="0.25">
      <c r="A79" s="184" t="s">
        <v>147</v>
      </c>
      <c r="B79" s="23" t="s">
        <v>148</v>
      </c>
      <c r="C79" s="27"/>
    </row>
    <row r="80" spans="1:3" s="180" customFormat="1" ht="12" customHeight="1" thickBot="1" x14ac:dyDescent="0.2">
      <c r="A80" s="186" t="s">
        <v>149</v>
      </c>
      <c r="B80" s="22" t="s">
        <v>150</v>
      </c>
      <c r="C80" s="12">
        <v>0</v>
      </c>
    </row>
    <row r="81" spans="1:3" s="182" customFormat="1" ht="12" customHeight="1" x14ac:dyDescent="0.2">
      <c r="A81" s="179" t="s">
        <v>151</v>
      </c>
      <c r="B81" s="15" t="s">
        <v>152</v>
      </c>
      <c r="C81" s="27"/>
    </row>
    <row r="82" spans="1:3" s="182" customFormat="1" ht="12" customHeight="1" x14ac:dyDescent="0.2">
      <c r="A82" s="181" t="s">
        <v>153</v>
      </c>
      <c r="B82" s="18" t="s">
        <v>154</v>
      </c>
      <c r="C82" s="27"/>
    </row>
    <row r="83" spans="1:3" s="182" customFormat="1" ht="12" customHeight="1" thickBot="1" x14ac:dyDescent="0.25">
      <c r="A83" s="184" t="s">
        <v>155</v>
      </c>
      <c r="B83" s="23" t="s">
        <v>156</v>
      </c>
      <c r="C83" s="27"/>
    </row>
    <row r="84" spans="1:3" s="182" customFormat="1" ht="12" customHeight="1" thickBot="1" x14ac:dyDescent="0.2">
      <c r="A84" s="186" t="s">
        <v>157</v>
      </c>
      <c r="B84" s="22" t="s">
        <v>158</v>
      </c>
      <c r="C84" s="12">
        <v>0</v>
      </c>
    </row>
    <row r="85" spans="1:3" s="182" customFormat="1" ht="12" customHeight="1" x14ac:dyDescent="0.2">
      <c r="A85" s="188" t="s">
        <v>159</v>
      </c>
      <c r="B85" s="15" t="s">
        <v>160</v>
      </c>
      <c r="C85" s="27"/>
    </row>
    <row r="86" spans="1:3" s="182" customFormat="1" ht="12" customHeight="1" x14ac:dyDescent="0.2">
      <c r="A86" s="189" t="s">
        <v>161</v>
      </c>
      <c r="B86" s="18" t="s">
        <v>162</v>
      </c>
      <c r="C86" s="27"/>
    </row>
    <row r="87" spans="1:3" s="182" customFormat="1" ht="12" customHeight="1" x14ac:dyDescent="0.2">
      <c r="A87" s="189" t="s">
        <v>163</v>
      </c>
      <c r="B87" s="18" t="s">
        <v>164</v>
      </c>
      <c r="C87" s="27"/>
    </row>
    <row r="88" spans="1:3" s="180" customFormat="1" ht="12" customHeight="1" thickBot="1" x14ac:dyDescent="0.25">
      <c r="A88" s="190" t="s">
        <v>165</v>
      </c>
      <c r="B88" s="23" t="s">
        <v>166</v>
      </c>
      <c r="C88" s="27"/>
    </row>
    <row r="89" spans="1:3" s="180" customFormat="1" ht="12" customHeight="1" thickBot="1" x14ac:dyDescent="0.2">
      <c r="A89" s="186" t="s">
        <v>167</v>
      </c>
      <c r="B89" s="22" t="s">
        <v>168</v>
      </c>
      <c r="C89" s="34"/>
    </row>
    <row r="90" spans="1:3" s="180" customFormat="1" ht="12" customHeight="1" thickBot="1" x14ac:dyDescent="0.2">
      <c r="A90" s="186" t="s">
        <v>411</v>
      </c>
      <c r="B90" s="22" t="s">
        <v>170</v>
      </c>
      <c r="C90" s="34"/>
    </row>
    <row r="91" spans="1:3" s="180" customFormat="1" ht="12" customHeight="1" thickBot="1" x14ac:dyDescent="0.2">
      <c r="A91" s="186" t="s">
        <v>412</v>
      </c>
      <c r="B91" s="35" t="s">
        <v>172</v>
      </c>
      <c r="C91" s="24">
        <v>765839483</v>
      </c>
    </row>
    <row r="92" spans="1:3" s="180" customFormat="1" ht="12" customHeight="1" thickBot="1" x14ac:dyDescent="0.2">
      <c r="A92" s="191" t="s">
        <v>413</v>
      </c>
      <c r="B92" s="37" t="s">
        <v>414</v>
      </c>
      <c r="C92" s="24">
        <v>2009052998</v>
      </c>
    </row>
    <row r="93" spans="1:3" s="182" customFormat="1" ht="15" customHeight="1" thickBot="1" x14ac:dyDescent="0.3">
      <c r="A93" s="192"/>
      <c r="B93" s="193"/>
      <c r="C93" s="194"/>
    </row>
    <row r="94" spans="1:3" s="175" customFormat="1" ht="16.5" customHeight="1" thickBot="1" x14ac:dyDescent="0.3">
      <c r="A94" s="195"/>
      <c r="B94" s="196" t="s">
        <v>275</v>
      </c>
      <c r="C94" s="197"/>
    </row>
    <row r="95" spans="1:3" s="198" customFormat="1" ht="12" customHeight="1" thickBot="1" x14ac:dyDescent="0.3">
      <c r="A95" s="6" t="s">
        <v>7</v>
      </c>
      <c r="B95" s="47" t="s">
        <v>415</v>
      </c>
      <c r="C95" s="48">
        <v>683684945</v>
      </c>
    </row>
    <row r="96" spans="1:3" ht="12" customHeight="1" x14ac:dyDescent="0.25">
      <c r="A96" s="199" t="s">
        <v>9</v>
      </c>
      <c r="B96" s="50" t="s">
        <v>179</v>
      </c>
      <c r="C96" s="82">
        <v>237558630</v>
      </c>
    </row>
    <row r="97" spans="1:5" ht="12" customHeight="1" x14ac:dyDescent="0.25">
      <c r="A97" s="181" t="s">
        <v>11</v>
      </c>
      <c r="B97" s="52" t="s">
        <v>180</v>
      </c>
      <c r="C97" s="53">
        <v>30092078</v>
      </c>
    </row>
    <row r="98" spans="1:5" ht="12" customHeight="1" x14ac:dyDescent="0.25">
      <c r="A98" s="181" t="s">
        <v>13</v>
      </c>
      <c r="B98" s="52" t="s">
        <v>181</v>
      </c>
      <c r="C98" s="57">
        <v>267070354</v>
      </c>
    </row>
    <row r="99" spans="1:5" ht="12" customHeight="1" x14ac:dyDescent="0.25">
      <c r="A99" s="181"/>
      <c r="B99" s="200" t="s">
        <v>416</v>
      </c>
      <c r="C99" s="57">
        <v>2200000</v>
      </c>
    </row>
    <row r="100" spans="1:5" ht="12" customHeight="1" x14ac:dyDescent="0.25">
      <c r="A100" s="181" t="s">
        <v>15</v>
      </c>
      <c r="B100" s="55" t="s">
        <v>182</v>
      </c>
      <c r="C100" s="57">
        <v>21950000</v>
      </c>
    </row>
    <row r="101" spans="1:5" ht="12" customHeight="1" x14ac:dyDescent="0.25">
      <c r="A101" s="181" t="s">
        <v>183</v>
      </c>
      <c r="B101" s="56" t="s">
        <v>184</v>
      </c>
      <c r="C101" s="57">
        <v>26959557</v>
      </c>
    </row>
    <row r="102" spans="1:5" ht="12" customHeight="1" x14ac:dyDescent="0.25">
      <c r="A102" s="181" t="s">
        <v>19</v>
      </c>
      <c r="B102" s="52" t="s">
        <v>417</v>
      </c>
      <c r="C102" s="57">
        <v>129557</v>
      </c>
    </row>
    <row r="103" spans="1:5" ht="12" customHeight="1" x14ac:dyDescent="0.2">
      <c r="A103" s="181" t="s">
        <v>186</v>
      </c>
      <c r="B103" s="59" t="s">
        <v>187</v>
      </c>
      <c r="C103" s="57"/>
    </row>
    <row r="104" spans="1:5" ht="12" customHeight="1" x14ac:dyDescent="0.2">
      <c r="A104" s="181" t="s">
        <v>188</v>
      </c>
      <c r="B104" s="59" t="s">
        <v>189</v>
      </c>
      <c r="C104" s="57"/>
    </row>
    <row r="105" spans="1:5" ht="12" customHeight="1" x14ac:dyDescent="0.2">
      <c r="A105" s="181" t="s">
        <v>190</v>
      </c>
      <c r="B105" s="59" t="s">
        <v>191</v>
      </c>
      <c r="C105" s="57"/>
      <c r="E105" s="223"/>
    </row>
    <row r="106" spans="1:5" ht="12" customHeight="1" x14ac:dyDescent="0.25">
      <c r="A106" s="181" t="s">
        <v>192</v>
      </c>
      <c r="B106" s="60" t="s">
        <v>193</v>
      </c>
      <c r="C106" s="57"/>
      <c r="E106" s="223"/>
    </row>
    <row r="107" spans="1:5" ht="12" customHeight="1" x14ac:dyDescent="0.25">
      <c r="A107" s="181" t="s">
        <v>194</v>
      </c>
      <c r="B107" s="60" t="s">
        <v>195</v>
      </c>
      <c r="C107" s="57"/>
      <c r="E107" s="223"/>
    </row>
    <row r="108" spans="1:5" ht="12" customHeight="1" x14ac:dyDescent="0.2">
      <c r="A108" s="181" t="s">
        <v>196</v>
      </c>
      <c r="B108" s="59" t="s">
        <v>197</v>
      </c>
      <c r="C108" s="57">
        <v>1600000</v>
      </c>
      <c r="E108" s="223"/>
    </row>
    <row r="109" spans="1:5" ht="12" customHeight="1" x14ac:dyDescent="0.2">
      <c r="A109" s="181" t="s">
        <v>198</v>
      </c>
      <c r="B109" s="59" t="s">
        <v>199</v>
      </c>
      <c r="C109" s="57"/>
      <c r="E109" s="223"/>
    </row>
    <row r="110" spans="1:5" ht="12" customHeight="1" x14ac:dyDescent="0.25">
      <c r="A110" s="181" t="s">
        <v>200</v>
      </c>
      <c r="B110" s="60" t="s">
        <v>201</v>
      </c>
      <c r="C110" s="57"/>
      <c r="E110" s="223"/>
    </row>
    <row r="111" spans="1:5" ht="12" customHeight="1" x14ac:dyDescent="0.25">
      <c r="A111" s="201" t="s">
        <v>202</v>
      </c>
      <c r="B111" s="58" t="s">
        <v>203</v>
      </c>
      <c r="C111" s="57"/>
      <c r="E111" s="223"/>
    </row>
    <row r="112" spans="1:5" ht="12" customHeight="1" x14ac:dyDescent="0.25">
      <c r="A112" s="181" t="s">
        <v>204</v>
      </c>
      <c r="B112" s="58" t="s">
        <v>205</v>
      </c>
      <c r="C112" s="57"/>
      <c r="E112" s="223"/>
    </row>
    <row r="113" spans="1:5" ht="12" customHeight="1" x14ac:dyDescent="0.25">
      <c r="A113" s="181" t="s">
        <v>206</v>
      </c>
      <c r="B113" s="60" t="s">
        <v>207</v>
      </c>
      <c r="C113" s="53">
        <v>25230000</v>
      </c>
      <c r="E113" s="223"/>
    </row>
    <row r="114" spans="1:5" ht="12" customHeight="1" x14ac:dyDescent="0.25">
      <c r="A114" s="181" t="s">
        <v>208</v>
      </c>
      <c r="B114" s="55" t="s">
        <v>209</v>
      </c>
      <c r="C114" s="53">
        <v>100054326</v>
      </c>
      <c r="E114" s="223"/>
    </row>
    <row r="115" spans="1:5" ht="12" customHeight="1" x14ac:dyDescent="0.25">
      <c r="A115" s="184" t="s">
        <v>210</v>
      </c>
      <c r="B115" s="52" t="s">
        <v>418</v>
      </c>
      <c r="C115" s="57"/>
      <c r="E115" s="223"/>
    </row>
    <row r="116" spans="1:5" ht="12" customHeight="1" thickBot="1" x14ac:dyDescent="0.3">
      <c r="A116" s="202" t="s">
        <v>212</v>
      </c>
      <c r="B116" s="203" t="s">
        <v>419</v>
      </c>
      <c r="C116" s="224">
        <v>100054326</v>
      </c>
      <c r="E116" s="223"/>
    </row>
    <row r="117" spans="1:5" ht="12" customHeight="1" thickBot="1" x14ac:dyDescent="0.3">
      <c r="A117" s="43" t="s">
        <v>21</v>
      </c>
      <c r="B117" s="63" t="s">
        <v>214</v>
      </c>
      <c r="C117" s="12">
        <v>809769738</v>
      </c>
      <c r="E117" s="223"/>
    </row>
    <row r="118" spans="1:5" ht="12" customHeight="1" x14ac:dyDescent="0.25">
      <c r="A118" s="179" t="s">
        <v>23</v>
      </c>
      <c r="B118" s="52" t="s">
        <v>215</v>
      </c>
      <c r="C118" s="16">
        <v>793547239</v>
      </c>
      <c r="E118" s="223"/>
    </row>
    <row r="119" spans="1:5" ht="12" customHeight="1" x14ac:dyDescent="0.25">
      <c r="A119" s="179" t="s">
        <v>25</v>
      </c>
      <c r="B119" s="64" t="s">
        <v>216</v>
      </c>
      <c r="C119" s="16"/>
      <c r="E119" s="223"/>
    </row>
    <row r="120" spans="1:5" ht="12" customHeight="1" x14ac:dyDescent="0.25">
      <c r="A120" s="179" t="s">
        <v>27</v>
      </c>
      <c r="B120" s="64" t="s">
        <v>217</v>
      </c>
      <c r="C120" s="53">
        <v>12153450</v>
      </c>
      <c r="E120" s="223"/>
    </row>
    <row r="121" spans="1:5" ht="12" customHeight="1" x14ac:dyDescent="0.25">
      <c r="A121" s="179" t="s">
        <v>29</v>
      </c>
      <c r="B121" s="64" t="s">
        <v>218</v>
      </c>
      <c r="C121" s="65"/>
      <c r="E121" s="223"/>
    </row>
    <row r="122" spans="1:5" ht="12" customHeight="1" x14ac:dyDescent="0.25">
      <c r="A122" s="179" t="s">
        <v>31</v>
      </c>
      <c r="B122" s="21" t="s">
        <v>219</v>
      </c>
      <c r="C122" s="65">
        <v>4069049</v>
      </c>
      <c r="E122" s="223"/>
    </row>
    <row r="123" spans="1:5" ht="12" customHeight="1" x14ac:dyDescent="0.25">
      <c r="A123" s="179" t="s">
        <v>33</v>
      </c>
      <c r="B123" s="19" t="s">
        <v>220</v>
      </c>
      <c r="C123" s="65"/>
      <c r="E123" s="225"/>
    </row>
    <row r="124" spans="1:5" ht="12" customHeight="1" x14ac:dyDescent="0.25">
      <c r="A124" s="179" t="s">
        <v>221</v>
      </c>
      <c r="B124" s="66" t="s">
        <v>222</v>
      </c>
      <c r="C124" s="65"/>
    </row>
    <row r="125" spans="1:5" ht="12" customHeight="1" x14ac:dyDescent="0.25">
      <c r="A125" s="179" t="s">
        <v>223</v>
      </c>
      <c r="B125" s="60" t="s">
        <v>195</v>
      </c>
      <c r="C125" s="65"/>
    </row>
    <row r="126" spans="1:5" ht="12" customHeight="1" x14ac:dyDescent="0.25">
      <c r="A126" s="179" t="s">
        <v>224</v>
      </c>
      <c r="B126" s="60" t="s">
        <v>225</v>
      </c>
      <c r="C126" s="65"/>
    </row>
    <row r="127" spans="1:5" ht="12" customHeight="1" x14ac:dyDescent="0.25">
      <c r="A127" s="179" t="s">
        <v>226</v>
      </c>
      <c r="B127" s="60" t="s">
        <v>227</v>
      </c>
      <c r="C127" s="65"/>
    </row>
    <row r="128" spans="1:5" ht="12" customHeight="1" x14ac:dyDescent="0.25">
      <c r="A128" s="179" t="s">
        <v>228</v>
      </c>
      <c r="B128" s="60" t="s">
        <v>201</v>
      </c>
      <c r="C128" s="65"/>
    </row>
    <row r="129" spans="1:11" ht="12" customHeight="1" x14ac:dyDescent="0.25">
      <c r="A129" s="179" t="s">
        <v>229</v>
      </c>
      <c r="B129" s="60" t="s">
        <v>230</v>
      </c>
      <c r="C129" s="65"/>
    </row>
    <row r="130" spans="1:11" ht="12" customHeight="1" thickBot="1" x14ac:dyDescent="0.3">
      <c r="A130" s="201" t="s">
        <v>231</v>
      </c>
      <c r="B130" s="60" t="s">
        <v>232</v>
      </c>
      <c r="C130" s="67">
        <v>4069049</v>
      </c>
    </row>
    <row r="131" spans="1:11" ht="12" customHeight="1" thickBot="1" x14ac:dyDescent="0.3">
      <c r="A131" s="43" t="s">
        <v>35</v>
      </c>
      <c r="B131" s="68" t="s">
        <v>233</v>
      </c>
      <c r="C131" s="12">
        <v>1493454683</v>
      </c>
    </row>
    <row r="132" spans="1:11" ht="12" customHeight="1" thickBot="1" x14ac:dyDescent="0.3">
      <c r="A132" s="43" t="s">
        <v>234</v>
      </c>
      <c r="B132" s="68" t="s">
        <v>235</v>
      </c>
      <c r="C132" s="12">
        <v>4272000</v>
      </c>
    </row>
    <row r="133" spans="1:11" s="198" customFormat="1" ht="12" customHeight="1" x14ac:dyDescent="0.25">
      <c r="A133" s="179" t="s">
        <v>51</v>
      </c>
      <c r="B133" s="69" t="s">
        <v>420</v>
      </c>
      <c r="C133" s="65">
        <v>4272000</v>
      </c>
    </row>
    <row r="134" spans="1:11" ht="12" customHeight="1" x14ac:dyDescent="0.25">
      <c r="A134" s="179" t="s">
        <v>53</v>
      </c>
      <c r="B134" s="69" t="s">
        <v>237</v>
      </c>
      <c r="C134" s="65"/>
    </row>
    <row r="135" spans="1:11" ht="12" customHeight="1" thickBot="1" x14ac:dyDescent="0.3">
      <c r="A135" s="201" t="s">
        <v>55</v>
      </c>
      <c r="B135" s="70" t="s">
        <v>421</v>
      </c>
      <c r="C135" s="65"/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179" t="s">
        <v>69</v>
      </c>
      <c r="B137" s="69" t="s">
        <v>240</v>
      </c>
      <c r="C137" s="65"/>
    </row>
    <row r="138" spans="1:11" ht="12" customHeight="1" x14ac:dyDescent="0.25">
      <c r="A138" s="179" t="s">
        <v>71</v>
      </c>
      <c r="B138" s="69" t="s">
        <v>241</v>
      </c>
      <c r="C138" s="65"/>
    </row>
    <row r="139" spans="1:11" ht="12" customHeight="1" x14ac:dyDescent="0.25">
      <c r="A139" s="179" t="s">
        <v>73</v>
      </c>
      <c r="B139" s="69" t="s">
        <v>242</v>
      </c>
      <c r="C139" s="65"/>
    </row>
    <row r="140" spans="1:11" ht="12" customHeight="1" x14ac:dyDescent="0.25">
      <c r="A140" s="179" t="s">
        <v>75</v>
      </c>
      <c r="B140" s="69" t="s">
        <v>422</v>
      </c>
      <c r="C140" s="65"/>
    </row>
    <row r="141" spans="1:11" ht="12" customHeight="1" x14ac:dyDescent="0.25">
      <c r="A141" s="179" t="s">
        <v>77</v>
      </c>
      <c r="B141" s="69" t="s">
        <v>244</v>
      </c>
      <c r="C141" s="65"/>
    </row>
    <row r="142" spans="1:11" s="198" customFormat="1" ht="12" customHeight="1" thickBot="1" x14ac:dyDescent="0.3">
      <c r="A142" s="201" t="s">
        <v>79</v>
      </c>
      <c r="B142" s="70" t="s">
        <v>245</v>
      </c>
      <c r="C142" s="65"/>
    </row>
    <row r="143" spans="1:11" ht="12" customHeight="1" thickBot="1" x14ac:dyDescent="0.3">
      <c r="A143" s="43" t="s">
        <v>91</v>
      </c>
      <c r="B143" s="68" t="s">
        <v>423</v>
      </c>
      <c r="C143" s="24">
        <v>511326315</v>
      </c>
      <c r="K143" s="204"/>
    </row>
    <row r="144" spans="1:11" x14ac:dyDescent="0.25">
      <c r="A144" s="179" t="s">
        <v>93</v>
      </c>
      <c r="B144" s="69" t="s">
        <v>247</v>
      </c>
      <c r="C144" s="65"/>
    </row>
    <row r="145" spans="1:6" ht="12" customHeight="1" x14ac:dyDescent="0.25">
      <c r="A145" s="179" t="s">
        <v>95</v>
      </c>
      <c r="B145" s="69" t="s">
        <v>248</v>
      </c>
      <c r="C145" s="65">
        <v>18607309</v>
      </c>
    </row>
    <row r="146" spans="1:6" s="198" customFormat="1" ht="12" customHeight="1" x14ac:dyDescent="0.25">
      <c r="A146" s="179" t="s">
        <v>97</v>
      </c>
      <c r="B146" s="69" t="s">
        <v>424</v>
      </c>
      <c r="C146" s="65">
        <v>491686175</v>
      </c>
    </row>
    <row r="147" spans="1:6" s="198" customFormat="1" ht="12" customHeight="1" x14ac:dyDescent="0.25">
      <c r="A147" s="179" t="s">
        <v>99</v>
      </c>
      <c r="B147" s="69" t="s">
        <v>249</v>
      </c>
      <c r="C147" s="65"/>
    </row>
    <row r="148" spans="1:6" s="198" customFormat="1" ht="12" customHeight="1" thickBot="1" x14ac:dyDescent="0.3">
      <c r="A148" s="201" t="s">
        <v>101</v>
      </c>
      <c r="B148" s="70" t="s">
        <v>250</v>
      </c>
      <c r="C148" s="65">
        <v>1032831</v>
      </c>
    </row>
    <row r="149" spans="1:6" s="198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6" s="198" customFormat="1" ht="12" customHeight="1" x14ac:dyDescent="0.25">
      <c r="A150" s="179" t="s">
        <v>105</v>
      </c>
      <c r="B150" s="69" t="s">
        <v>253</v>
      </c>
      <c r="C150" s="65"/>
    </row>
    <row r="151" spans="1:6" s="198" customFormat="1" ht="12" customHeight="1" x14ac:dyDescent="0.25">
      <c r="A151" s="179" t="s">
        <v>107</v>
      </c>
      <c r="B151" s="69" t="s">
        <v>254</v>
      </c>
      <c r="C151" s="65"/>
    </row>
    <row r="152" spans="1:6" s="198" customFormat="1" ht="12" customHeight="1" x14ac:dyDescent="0.25">
      <c r="A152" s="179" t="s">
        <v>109</v>
      </c>
      <c r="B152" s="69" t="s">
        <v>255</v>
      </c>
      <c r="C152" s="65"/>
    </row>
    <row r="153" spans="1:6" ht="12.75" customHeight="1" x14ac:dyDescent="0.25">
      <c r="A153" s="179" t="s">
        <v>111</v>
      </c>
      <c r="B153" s="69" t="s">
        <v>425</v>
      </c>
      <c r="C153" s="65"/>
    </row>
    <row r="154" spans="1:6" ht="12.75" customHeight="1" thickBot="1" x14ac:dyDescent="0.3">
      <c r="A154" s="201" t="s">
        <v>257</v>
      </c>
      <c r="B154" s="70" t="s">
        <v>258</v>
      </c>
      <c r="C154" s="67"/>
    </row>
    <row r="155" spans="1:6" ht="12.75" customHeight="1" thickBot="1" x14ac:dyDescent="0.3">
      <c r="A155" s="205" t="s">
        <v>113</v>
      </c>
      <c r="B155" s="68" t="s">
        <v>259</v>
      </c>
      <c r="C155" s="71"/>
    </row>
    <row r="156" spans="1:6" ht="12" customHeight="1" thickBot="1" x14ac:dyDescent="0.3">
      <c r="A156" s="205" t="s">
        <v>260</v>
      </c>
      <c r="B156" s="68" t="s">
        <v>261</v>
      </c>
      <c r="C156" s="71"/>
    </row>
    <row r="157" spans="1:6" ht="15" customHeight="1" thickBot="1" x14ac:dyDescent="0.3">
      <c r="A157" s="43" t="s">
        <v>262</v>
      </c>
      <c r="B157" s="68" t="s">
        <v>263</v>
      </c>
      <c r="C157" s="73">
        <v>515598315</v>
      </c>
    </row>
    <row r="158" spans="1:6" ht="13.5" thickBot="1" x14ac:dyDescent="0.3">
      <c r="A158" s="210" t="s">
        <v>264</v>
      </c>
      <c r="B158" s="77" t="s">
        <v>265</v>
      </c>
      <c r="C158" s="73">
        <v>2009052998</v>
      </c>
      <c r="F158" s="149">
        <f>C158-C92</f>
        <v>0</v>
      </c>
    </row>
    <row r="159" spans="1:6" ht="15" customHeight="1" thickBot="1" x14ac:dyDescent="0.3"/>
    <row r="160" spans="1:6" ht="14.25" customHeight="1" thickBot="1" x14ac:dyDescent="0.3">
      <c r="A160" s="214" t="s">
        <v>426</v>
      </c>
      <c r="B160" s="215"/>
      <c r="C160" s="216">
        <v>7</v>
      </c>
    </row>
    <row r="161" spans="1:3" ht="13.5" thickBot="1" x14ac:dyDescent="0.3">
      <c r="A161" s="214" t="s">
        <v>427</v>
      </c>
      <c r="B161" s="215"/>
      <c r="C161" s="216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23</vt:i4>
      </vt:variant>
    </vt:vector>
  </HeadingPairs>
  <TitlesOfParts>
    <vt:vector size="42" baseType="lpstr">
      <vt:lpstr>Előlap</vt:lpstr>
      <vt:lpstr>1.1.sz.mell.</vt:lpstr>
      <vt:lpstr>1.2.sz.mell.</vt:lpstr>
      <vt:lpstr>1.3.sz.mell.</vt:lpstr>
      <vt:lpstr>2.1.sz.mell  </vt:lpstr>
      <vt:lpstr>2.2.sz.mell  </vt:lpstr>
      <vt:lpstr>6.sz.mell.</vt:lpstr>
      <vt:lpstr>9.1. sz. mell ÖNK</vt:lpstr>
      <vt:lpstr>9.1.1. sz. mell ÖNK</vt:lpstr>
      <vt:lpstr>9.1.2. sz. mell ÖNK</vt:lpstr>
      <vt:lpstr>9.2. sz. mell HIV</vt:lpstr>
      <vt:lpstr>9.2.1. sz. mell HIV</vt:lpstr>
      <vt:lpstr>9.3. sz. mell GAM</vt:lpstr>
      <vt:lpstr>9.3.1. sz. mell GAM</vt:lpstr>
      <vt:lpstr>9.3.2. sz. mell GAM</vt:lpstr>
      <vt:lpstr>9.4. sz. mell ILMKS</vt:lpstr>
      <vt:lpstr>9.4.1. sz. mell ILMKS</vt:lpstr>
      <vt:lpstr>9.6. sz. mell CSSK</vt:lpstr>
      <vt:lpstr>9.6.1. sz. mell CSSK</vt:lpstr>
      <vt:lpstr>'1.1.sz.mell.'!Nyomtatási_cím</vt:lpstr>
      <vt:lpstr>'1.2.sz.mell.'!Nyomtatási_cím</vt:lpstr>
      <vt:lpstr>'1.3.sz.mell.'!Nyomtatási_cím</vt:lpstr>
      <vt:lpstr>'6.sz.mell.'!Nyomtatási_cím</vt:lpstr>
      <vt:lpstr>'9.1. sz. mell ÖNK'!Nyomtatási_cím</vt:lpstr>
      <vt:lpstr>'9.1.1. sz. mell ÖNK'!Nyomtatási_cím</vt:lpstr>
      <vt:lpstr>'9.1.2. sz. mell ÖNK'!Nyomtatási_cím</vt:lpstr>
      <vt:lpstr>'9.2. sz. mell HIV'!Nyomtatási_cím</vt:lpstr>
      <vt:lpstr>'9.2.1. sz. mell HIV'!Nyomtatási_cím</vt:lpstr>
      <vt:lpstr>'9.3. sz. mell GAM'!Nyomtatási_cím</vt:lpstr>
      <vt:lpstr>'9.3.1. sz. mell GAM'!Nyomtatási_cím</vt:lpstr>
      <vt:lpstr>'9.3.2. sz. mell GAM'!Nyomtatási_cím</vt:lpstr>
      <vt:lpstr>'9.4. sz. mell ILMKS'!Nyomtatási_cím</vt:lpstr>
      <vt:lpstr>'9.4.1. sz. mell ILMKS'!Nyomtatási_cím</vt:lpstr>
      <vt:lpstr>'9.6. sz. mell CSSK'!Nyomtatási_cím</vt:lpstr>
      <vt:lpstr>'9.6.1. sz. mell CSSK'!Nyomtatási_cím</vt:lpstr>
      <vt:lpstr>'1.1.sz.mell.'!Nyomtatási_terület</vt:lpstr>
      <vt:lpstr>'1.2.sz.mell.'!Nyomtatási_terület</vt:lpstr>
      <vt:lpstr>'1.3.sz.mell.'!Nyomtatási_terület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Kulcsár Margit</cp:lastModifiedBy>
  <cp:lastPrinted>2018-11-22T08:33:23Z</cp:lastPrinted>
  <dcterms:created xsi:type="dcterms:W3CDTF">2018-04-19T09:42:06Z</dcterms:created>
  <dcterms:modified xsi:type="dcterms:W3CDTF">2018-11-22T09:56:00Z</dcterms:modified>
</cp:coreProperties>
</file>